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lsmtcfsv-20\supae\MERENDA\ALIMENTACAO ESCOLAR\Documentos SUPAE 2019\Edital Pesquisa de Preço 2019\ANEXO II - FNDE\"/>
    </mc:Choice>
  </mc:AlternateContent>
  <bookViews>
    <workbookView xWindow="0" yWindow="0" windowWidth="20490" windowHeight="8055"/>
  </bookViews>
  <sheets>
    <sheet name="JANUARIA_FNDE" sheetId="1" r:id="rId1"/>
  </sheets>
  <definedNames>
    <definedName name="_xlnm.Print_Area" localSheetId="0">JANUARIA_FNDE!$A$1:$F$44</definedName>
    <definedName name="_xlnm.Print_Titles" localSheetId="0">JANUARIA_FNDE!$1:$8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F34" i="1" s="1"/>
  <c r="N29" i="1"/>
  <c r="P29" i="1" s="1"/>
  <c r="F33" i="1" s="1"/>
  <c r="N28" i="1"/>
  <c r="P28" i="1" s="1"/>
  <c r="N27" i="1"/>
  <c r="P27" i="1" s="1"/>
  <c r="F31" i="1" s="1"/>
  <c r="N26" i="1"/>
  <c r="P26" i="1" s="1"/>
  <c r="F30" i="1" s="1"/>
  <c r="N25" i="1"/>
  <c r="P25" i="1" s="1"/>
  <c r="F29" i="1" s="1"/>
  <c r="N24" i="1"/>
  <c r="P24" i="1" s="1"/>
  <c r="F28" i="1" s="1"/>
  <c r="N23" i="1"/>
  <c r="P23" i="1" s="1"/>
  <c r="F27" i="1" s="1"/>
  <c r="P22" i="1"/>
  <c r="N22" i="1"/>
  <c r="P21" i="1"/>
  <c r="F25" i="1" s="1"/>
  <c r="N21" i="1"/>
  <c r="P20" i="1"/>
  <c r="F24" i="1" s="1"/>
  <c r="N20" i="1"/>
  <c r="P19" i="1"/>
  <c r="N19" i="1"/>
  <c r="P18" i="1"/>
  <c r="F22" i="1" s="1"/>
  <c r="N18" i="1"/>
  <c r="P17" i="1"/>
  <c r="F21" i="1" s="1"/>
  <c r="N17" i="1"/>
  <c r="P16" i="1"/>
  <c r="F20" i="1" s="1"/>
  <c r="N16" i="1"/>
  <c r="P15" i="1"/>
  <c r="F19" i="1" s="1"/>
  <c r="N15" i="1"/>
  <c r="P14" i="1"/>
  <c r="F18" i="1" s="1"/>
  <c r="N14" i="1"/>
  <c r="P13" i="1"/>
  <c r="F17" i="1" s="1"/>
  <c r="N13" i="1"/>
  <c r="P12" i="1"/>
  <c r="F16" i="1" s="1"/>
  <c r="N12" i="1"/>
  <c r="P11" i="1"/>
  <c r="F15" i="1" s="1"/>
  <c r="N11" i="1"/>
  <c r="P10" i="1"/>
  <c r="F14" i="1" s="1"/>
  <c r="N10" i="1"/>
  <c r="P9" i="1"/>
  <c r="F13" i="1" s="1"/>
  <c r="N9" i="1"/>
  <c r="P8" i="1"/>
  <c r="F12" i="1" s="1"/>
  <c r="N8" i="1"/>
  <c r="N7" i="1"/>
  <c r="P7" i="1" s="1"/>
  <c r="F11" i="1" s="1"/>
  <c r="P6" i="1"/>
  <c r="F10" i="1" s="1"/>
  <c r="N6" i="1"/>
  <c r="N5" i="1"/>
  <c r="P5"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<sst xmlns="http://schemas.openxmlformats.org/spreadsheetml/2006/main" count="199" uniqueCount="134">
  <si>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</si>
  <si>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</si>
  <si>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</si>
  <si>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</si>
  <si>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</si>
  <si>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</si>
  <si>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</si>
  <si>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INEP:</t>
  </si>
  <si>
    <t>FNDE</t>
  </si>
  <si>
    <t>CESTAS DE 05</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</si>
  <si>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</si>
  <si>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</si>
  <si>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</si>
  <si>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</si>
  <si>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</si>
  <si>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</si>
  <si>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</si>
  <si>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</si>
  <si>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</si>
  <si>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</si>
  <si>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</si>
  <si>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</si>
  <si>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</si>
  <si>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</si>
  <si>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</si>
  <si>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</si>
  <si>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</si>
  <si>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</si>
  <si>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</si>
  <si>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</si>
  <si>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</si>
  <si>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</si>
  <si>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</si>
  <si>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</si>
  <si>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</si>
  <si>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</si>
  <si>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</si>
  <si>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</si>
  <si>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</si>
  <si>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</si>
  <si>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</si>
  <si>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</si>
  <si>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</si>
  <si>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</si>
  <si>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</si>
  <si>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</si>
  <si>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</si>
  <si>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</si>
  <si>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</si>
  <si>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</si>
  <si>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</si>
  <si>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</si>
  <si>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</si>
  <si>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</si>
  <si>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</si>
  <si>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</si>
  <si>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</si>
  <si>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</si>
  <si>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</si>
  <si>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</si>
  <si>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</si>
  <si>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</si>
  <si>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</si>
  <si>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</si>
  <si>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</si>
  <si>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</si>
  <si>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</si>
  <si>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</si>
  <si>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</si>
  <si>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</si>
  <si>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</si>
  <si>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</si>
  <si>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</si>
  <si>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</si>
  <si>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</si>
  <si>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</si>
  <si>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</si>
  <si>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</si>
  <si>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</si>
  <si>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</si>
  <si>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</si>
  <si>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</si>
  <si>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</si>
  <si>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</si>
  <si>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</si>
  <si>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</si>
  <si>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</si>
  <si>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</si>
  <si>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</si>
  <si>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</si>
  <si>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</si>
  <si>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</si>
  <si>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</si>
  <si>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</si>
  <si>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</si>
  <si>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</si>
  <si>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</si>
  <si>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</si>
  <si>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</si>
  <si>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</si>
  <si>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</si>
  <si>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</si>
  <si>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</si>
  <si>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</si>
  <si>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</si>
  <si>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</si>
  <si>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</si>
  <si>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</si>
  <si>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</si>
  <si>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</si>
  <si>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</si>
  <si>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</si>
  <si>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</si>
  <si>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</si>
  <si>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</si>
  <si>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</si>
  <si>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</si>
  <si>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</si>
  <si>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</si>
  <si>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</si>
  <si>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</si>
  <si>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</si>
  <si>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</si>
  <si>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</si>
  <si>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</si>
  <si>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</si>
  <si>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</si>
  <si>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</si>
  <si>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</si>
  <si>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</si>
  <si>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</si>
  <si>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</si>
  <si>
    <t>JANUÁRIA</t>
  </si>
  <si>
    <t>ENDEREÇO: Rua Aldeia Januaria Bom Jardim s/n ;Bom jardim CEP: 65.380-000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</si>
</sst>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10" fillId="0" borderId="0" xfId="0" applyFont="1" applyAlignment="1" applyProtection="1">
      <alignment vertical="center"/>
      <protection hidden="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13"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0" fillId="0" borderId="0" xfId="0" applyFont="1" applyProtection="1">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27" fillId="0" borderId="0" xfId="0" applyFont="1" applyProtection="1">
      <protection hidden="1"/>
    </xf>
    <xf numFmtId="164" fontId="19" fillId="0" borderId="7" xfId="0" applyNumberFormat="1" applyFont="1" applyFill="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6" fillId="0" borderId="0" xfId="0" applyFont="1" applyAlignment="1" applyProtection="1">
      <alignment horizontal="center" vertical="center"/>
      <protection hidden="1"/>
    </xf>
    <xf numFmtId="0" fontId="12" fillId="2" borderId="7" xfId="0" applyFont="1" applyFill="1" applyBorder="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6" fillId="0" borderId="0" xfId="0" applyFont="1" applyAlignment="1" applyProtection="1">
      <alignment horizontal="righ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2" fillId="2" borderId="25"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21"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tabColor rgb="FFC00000"/>
  </sheetPr>
  <dimension ref="A1:P43"/>
  <sheetViews>
    <sheetView showGridLines="0" showRowColHeaders="0" tabSelected="1" zoomScale="80" zoomScaleNormal="80" zoomScaleSheetLayoutView="80" workbookViewId="0">
      <pane ySplit="8" topLeftCell="A9" activePane="bottomLeft" state="frozen"/>
      <selection activeCell="A7" sqref="A7:A8"/>
      <selection pane="bottomLeft" activeCell="B7" sqref="B7:B8"/>
    </sheetView>
  </sheetViews>
  <sheetFormatPr defaultRowHeight="12" x14ac:dyDescent="0.2"/>
  <cols>
    <col min="1" max="1" width="12.140625" style="26" bestFit="1" customWidth="1"/>
    <col min="2" max="2" width="57.28515625" style="42" customWidth="1"/>
    <col min="3" max="3" width="11" style="26" customWidth="1"/>
    <col min="4" max="4" width="10.5703125" style="26" customWidth="1"/>
    <col min="5" max="5" width="12" style="26" customWidth="1"/>
    <col min="6" max="6" width="18.140625" style="26" customWidth="1"/>
    <col min="7" max="7" width="9.140625" style="26"/>
    <col min="8" max="8" width="3.5703125" style="26" hidden="1" customWidth="1"/>
    <col min="9" max="9" width="16.42578125" style="26" hidden="1" customWidth="1"/>
    <col min="10" max="10" width="11.28515625" style="26" hidden="1" customWidth="1"/>
    <col min="11" max="13" width="9.140625" style="26" hidden="1" customWidth="1"/>
    <col min="14" max="14" width="16.85546875" style="26" hidden="1" customWidth="1"/>
    <col min="15" max="15" width="0" style="26" hidden="1" customWidth="1"/>
    <col min="16" max="16" width="14.5703125" style="26" hidden="1" customWidth="1"/>
    <col min="17" max="16384" width="9.140625" style="26"/>
  </cols>
  <sheetData>
    <row r="1" spans="1:16" s="5" customFormat="1" ht="17.25" thickBot="1" x14ac:dyDescent="0.35">
      <c r="A1" s="61" t="s">
        <v>0</v>
      </c>
      <c r="B1" s="62"/>
      <c r="C1" s="1" t="s">
        <v>1</v>
      </c>
      <c r="D1" s="2" t="s">
        <v>2</v>
      </c>
      <c r="E1" s="3"/>
      <c r="F1" s="4"/>
      <c r="H1" s="63" t="s">
        <v>3</v>
      </c>
      <c r="I1" s="64"/>
      <c r="J1" s="64"/>
      <c r="K1" s="64"/>
      <c r="L1" s="64"/>
      <c r="M1" s="65"/>
      <c r="N1" s="6" t="s">
        <v>4</v>
      </c>
      <c r="O1" s="7">
        <v>10</v>
      </c>
      <c r="P1" s="69" t="s">
        <v>5</v>
      </c>
    </row>
    <row r="2" spans="1:16" s="12" customFormat="1" ht="21" x14ac:dyDescent="0.25">
      <c r="A2" s="8" t="s">
        <v>6</v>
      </c>
      <c r="B2" s="9" t="s">
        <v>132</v>
      </c>
      <c r="C2" s="10" t="s">
        <v>7</v>
      </c>
      <c r="D2" s="11">
        <v>21073252</v>
      </c>
      <c r="E2" s="72" t="s">
        <v>8</v>
      </c>
      <c r="F2" s="73"/>
      <c r="H2" s="66"/>
      <c r="I2" s="67"/>
      <c r="J2" s="67"/>
      <c r="K2" s="67"/>
      <c r="L2" s="67"/>
      <c r="M2" s="68"/>
      <c r="N2" s="6" t="s">
        <v>9</v>
      </c>
      <c r="O2" s="7">
        <v>0</v>
      </c>
      <c r="P2" s="70"/>
    </row>
    <row r="3" spans="1:16" s="12" customFormat="1" ht="12.75" thickBot="1" x14ac:dyDescent="0.3">
      <c r="A3" s="74" t="s">
        <v>133</v>
      </c>
      <c r="B3" s="75"/>
      <c r="C3" s="75"/>
      <c r="D3" s="75"/>
      <c r="E3" s="75"/>
      <c r="F3" s="76"/>
      <c r="H3" s="77" t="s">
        <v>10</v>
      </c>
      <c r="I3" s="77" t="s">
        <v>11</v>
      </c>
      <c r="J3" s="79" t="s">
        <v>12</v>
      </c>
      <c r="K3" s="77" t="s">
        <v>13</v>
      </c>
      <c r="L3" s="81" t="s">
        <v>14</v>
      </c>
      <c r="M3" s="81" t="s">
        <v>15</v>
      </c>
      <c r="N3" s="13" t="s">
        <v>16</v>
      </c>
      <c r="O3" s="14"/>
      <c r="P3" s="70"/>
    </row>
    <row r="4" spans="1:16" s="12" customFormat="1" ht="12.75" thickBot="1" x14ac:dyDescent="0.3">
      <c r="A4" s="15" t="s">
        <v>17</v>
      </c>
      <c r="B4" s="16"/>
      <c r="C4" s="83" t="s">
        <v>18</v>
      </c>
      <c r="D4" s="84"/>
      <c r="E4" s="44"/>
      <c r="F4" s="45"/>
      <c r="H4" s="78"/>
      <c r="I4" s="78"/>
      <c r="J4" s="80"/>
      <c r="K4" s="78"/>
      <c r="L4" s="82"/>
      <c r="M4" s="82"/>
      <c r="N4" s="13" t="s">
        <v>19</v>
      </c>
      <c r="O4" s="17"/>
      <c r="P4" s="71"/>
    </row>
    <row r="5" spans="1:16" s="12" customFormat="1" ht="15.75" thickBot="1" x14ac:dyDescent="0.3">
      <c r="A5" s="15" t="s">
        <v>20</v>
      </c>
      <c r="B5" s="44"/>
      <c r="C5" s="44"/>
      <c r="D5" s="44"/>
      <c r="E5" s="44"/>
      <c r="F5" s="45"/>
      <c r="H5" s="18" t="s">
        <v>21</v>
      </c>
      <c r="I5" s="19" t="s">
        <v>22</v>
      </c>
      <c r="J5"/>
      <c r="K5" s="20" t="s">
        <v>23</v>
      </c>
      <c r="L5" s="20">
        <v>0.6</v>
      </c>
      <c r="M5" s="20">
        <v>0.3</v>
      </c>
      <c r="N5" s="21">
        <f>(L5*$O$1)+(M5*$O$2)</f>
        <v>6</v>
      </c>
      <c r="O5"/>
      <c r="P5" s="22">
        <f>ROUNDUP(N5,0)</f>
        <v>6</v>
      </c>
    </row>
    <row r="6" spans="1:16" s="12" customFormat="1" ht="15.75" thickBot="1" x14ac:dyDescent="0.3">
      <c r="A6" s="23" t="s">
        <v>24</v>
      </c>
      <c r="B6" s="24"/>
      <c r="C6" s="25" t="s">
        <v>25</v>
      </c>
      <c r="D6" s="44"/>
      <c r="E6" s="44"/>
      <c r="F6" s="45"/>
      <c r="H6" s="18" t="s">
        <v>26</v>
      </c>
      <c r="I6" s="19" t="s">
        <v>27</v>
      </c>
      <c r="J6"/>
      <c r="K6" s="20" t="s">
        <v>28</v>
      </c>
      <c r="L6" s="20">
        <v>1</v>
      </c>
      <c r="M6" s="20">
        <v>0.5</v>
      </c>
      <c r="N6" s="21">
        <f t="shared" ref="N6:N30" si="0">(L6*$O$1)+(M6*$O$2)</f>
        <v>10</v>
      </c>
      <c r="O6"/>
      <c r="P6" s="22">
        <f t="shared" ref="P6:P30" si="1">ROUNDUP(N6,0)</f>
        <v>10</v>
      </c>
    </row>
    <row r="7" spans="1:16" ht="15" x14ac:dyDescent="0.25">
      <c r="A7" s="53" t="s">
        <v>10</v>
      </c>
      <c r="B7" s="55" t="s">
        <v>11</v>
      </c>
      <c r="C7" s="57" t="s">
        <v>13</v>
      </c>
      <c r="D7" s="57" t="s">
        <v>29</v>
      </c>
      <c r="E7" s="59" t="s">
        <v>30</v>
      </c>
      <c r="F7" s="60"/>
      <c r="H7" s="18" t="s">
        <v>31</v>
      </c>
      <c r="I7" s="19" t="s">
        <v>32</v>
      </c>
      <c r="J7"/>
      <c r="K7" s="20" t="s">
        <v>28</v>
      </c>
      <c r="L7" s="20">
        <v>4.3999999999999997E-2</v>
      </c>
      <c r="M7" s="20">
        <v>2.1999999999999999E-2</v>
      </c>
      <c r="N7" s="21">
        <f t="shared" si="0"/>
        <v>0.43999999999999995</v>
      </c>
      <c r="O7"/>
      <c r="P7" s="22">
        <f t="shared" si="1"/>
        <v>1</v>
      </c>
    </row>
    <row r="8" spans="1:16" ht="15" x14ac:dyDescent="0.25">
      <c r="A8" s="54"/>
      <c r="B8" s="56"/>
      <c r="C8" s="58"/>
      <c r="D8" s="58"/>
      <c r="E8" s="27" t="s">
        <v>33</v>
      </c>
      <c r="F8" s="28" t="s">
        <v>34</v>
      </c>
      <c r="H8" s="18" t="s">
        <v>35</v>
      </c>
      <c r="I8" s="19" t="s">
        <v>36</v>
      </c>
      <c r="J8"/>
      <c r="K8" s="20" t="s">
        <v>28</v>
      </c>
      <c r="L8" s="20">
        <v>4.2</v>
      </c>
      <c r="M8" s="20">
        <v>2.1</v>
      </c>
      <c r="N8" s="21">
        <f t="shared" si="0"/>
        <v>42</v>
      </c>
      <c r="O8"/>
      <c r="P8" s="22">
        <f t="shared" si="1"/>
        <v>42</v>
      </c>
    </row>
    <row r="9" spans="1:16" ht="132" x14ac:dyDescent="0.25">
      <c r="A9" s="29" t="s">
        <v>21</v>
      </c>
      <c r="B9" s="30" t="s">
        <v>37</v>
      </c>
      <c r="C9" s="31" t="s">
        <v>38</v>
      </c>
      <c r="D9" s="43">
        <v>6</v>
      </c>
      <c r="E9" s="32"/>
      <c r="F9" s="33">
        <f>D9*E9</f>
        <v>0</v>
      </c>
      <c r="H9" s="18" t="s">
        <v>39</v>
      </c>
      <c r="I9" s="19" t="s">
        <v>40</v>
      </c>
      <c r="J9"/>
      <c r="K9" s="20" t="s">
        <v>28</v>
      </c>
      <c r="L9" s="20">
        <v>0.1</v>
      </c>
      <c r="M9" s="20">
        <v>0.05</v>
      </c>
      <c r="N9" s="21">
        <f>(L9*$O$1)+(M9*$O$2)</f>
        <v>1</v>
      </c>
      <c r="O9"/>
      <c r="P9" s="22">
        <f t="shared" si="1"/>
        <v>1</v>
      </c>
    </row>
    <row r="10" spans="1:16" ht="36" x14ac:dyDescent="0.25">
      <c r="A10" s="29" t="s">
        <v>26</v>
      </c>
      <c r="B10" s="30" t="s">
        <v>41</v>
      </c>
      <c r="C10" s="31" t="s">
        <v>42</v>
      </c>
      <c r="D10" s="43">
        <v>9</v>
      </c>
      <c r="E10" s="32"/>
      <c r="F10" s="33">
        <f t="shared" ref="F10:F34" si="2">D10*E10</f>
        <v>0</v>
      </c>
      <c r="H10" s="18" t="s">
        <v>43</v>
      </c>
      <c r="I10" s="19" t="s">
        <v>44</v>
      </c>
      <c r="J10"/>
      <c r="K10" s="20" t="s">
        <v>23</v>
      </c>
      <c r="L10" s="20">
        <v>1.5</v>
      </c>
      <c r="M10" s="20">
        <v>0.75</v>
      </c>
      <c r="N10" s="21">
        <f t="shared" si="0"/>
        <v>15</v>
      </c>
      <c r="O10"/>
      <c r="P10" s="22">
        <f t="shared" si="1"/>
        <v>15</v>
      </c>
    </row>
    <row r="11" spans="1:16" ht="48" x14ac:dyDescent="0.25">
      <c r="A11" s="29" t="s">
        <v>31</v>
      </c>
      <c r="B11" s="30" t="s">
        <v>45</v>
      </c>
      <c r="C11" s="31" t="s">
        <v>42</v>
      </c>
      <c r="D11" s="43">
        <v>1</v>
      </c>
      <c r="E11" s="32"/>
      <c r="F11" s="33">
        <f t="shared" si="2"/>
        <v>0</v>
      </c>
      <c r="H11" s="18" t="s">
        <v>46</v>
      </c>
      <c r="I11" s="19" t="s">
        <v>47</v>
      </c>
      <c r="J11"/>
      <c r="K11" s="20" t="s">
        <v>23</v>
      </c>
      <c r="L11" s="20">
        <v>1</v>
      </c>
      <c r="M11" s="20">
        <v>0.5</v>
      </c>
      <c r="N11" s="21">
        <f t="shared" si="0"/>
        <v>10</v>
      </c>
      <c r="O11"/>
      <c r="P11" s="22">
        <f t="shared" si="1"/>
        <v>10</v>
      </c>
    </row>
    <row r="12" spans="1:16" ht="36" x14ac:dyDescent="0.25">
      <c r="A12" s="29" t="s">
        <v>35</v>
      </c>
      <c r="B12" s="30" t="s">
        <v>48</v>
      </c>
      <c r="C12" s="31" t="s">
        <v>49</v>
      </c>
      <c r="D12" s="43">
        <v>38</v>
      </c>
      <c r="E12" s="32"/>
      <c r="F12" s="33">
        <f t="shared" si="2"/>
        <v>0</v>
      </c>
      <c r="H12" s="18" t="s">
        <v>50</v>
      </c>
      <c r="I12" s="19" t="s">
        <v>51</v>
      </c>
      <c r="J12"/>
      <c r="K12" s="20" t="s">
        <v>28</v>
      </c>
      <c r="L12" s="20">
        <v>2.25</v>
      </c>
      <c r="M12" s="20">
        <v>1.125</v>
      </c>
      <c r="N12" s="21">
        <f t="shared" si="0"/>
        <v>22.5</v>
      </c>
      <c r="O12"/>
      <c r="P12" s="22">
        <f t="shared" si="1"/>
        <v>23</v>
      </c>
    </row>
    <row r="13" spans="1:16" ht="48" x14ac:dyDescent="0.25">
      <c r="A13" s="29" t="s">
        <v>39</v>
      </c>
      <c r="B13" s="30" t="s">
        <v>52</v>
      </c>
      <c r="C13" s="31" t="s">
        <v>42</v>
      </c>
      <c r="D13" s="43">
        <v>1</v>
      </c>
      <c r="E13" s="32"/>
      <c r="F13" s="33">
        <f t="shared" si="2"/>
        <v>0</v>
      </c>
      <c r="H13" s="18" t="s">
        <v>53</v>
      </c>
      <c r="I13" s="19" t="s">
        <v>54</v>
      </c>
      <c r="J13"/>
      <c r="K13" s="20" t="s">
        <v>28</v>
      </c>
      <c r="L13" s="20">
        <v>0.26</v>
      </c>
      <c r="M13" s="20">
        <v>0.13</v>
      </c>
      <c r="N13" s="21">
        <f t="shared" si="0"/>
        <v>2.6</v>
      </c>
      <c r="O13"/>
      <c r="P13" s="22">
        <f t="shared" si="1"/>
        <v>3</v>
      </c>
    </row>
    <row r="14" spans="1:16" ht="156" x14ac:dyDescent="0.25">
      <c r="A14" s="29" t="s">
        <v>43</v>
      </c>
      <c r="B14" s="30" t="s">
        <v>55</v>
      </c>
      <c r="C14" s="31" t="s">
        <v>38</v>
      </c>
      <c r="D14" s="43">
        <v>14</v>
      </c>
      <c r="E14" s="32"/>
      <c r="F14" s="33">
        <f t="shared" si="2"/>
        <v>0</v>
      </c>
      <c r="H14" s="18" t="s">
        <v>56</v>
      </c>
      <c r="I14" s="19" t="s">
        <v>57</v>
      </c>
      <c r="J14"/>
      <c r="K14" s="20" t="s">
        <v>28</v>
      </c>
      <c r="L14" s="20">
        <v>0.02</v>
      </c>
      <c r="M14" s="20">
        <v>0.01</v>
      </c>
      <c r="N14" s="21">
        <f t="shared" si="0"/>
        <v>0.2</v>
      </c>
      <c r="O14"/>
      <c r="P14" s="22">
        <f t="shared" si="1"/>
        <v>1</v>
      </c>
    </row>
    <row r="15" spans="1:16" ht="144" x14ac:dyDescent="0.25">
      <c r="A15" s="29" t="s">
        <v>46</v>
      </c>
      <c r="B15" s="30" t="s">
        <v>58</v>
      </c>
      <c r="C15" s="31" t="s">
        <v>38</v>
      </c>
      <c r="D15" s="43">
        <v>9</v>
      </c>
      <c r="E15" s="32"/>
      <c r="F15" s="33">
        <f t="shared" si="2"/>
        <v>0</v>
      </c>
      <c r="H15" s="18" t="s">
        <v>59</v>
      </c>
      <c r="I15" s="19" t="s">
        <v>60</v>
      </c>
      <c r="J15"/>
      <c r="K15" s="20" t="s">
        <v>28</v>
      </c>
      <c r="L15" s="20">
        <v>0.8</v>
      </c>
      <c r="M15" s="20">
        <v>0.4</v>
      </c>
      <c r="N15" s="21">
        <f t="shared" si="0"/>
        <v>8</v>
      </c>
      <c r="O15"/>
      <c r="P15" s="22">
        <f t="shared" si="1"/>
        <v>8</v>
      </c>
    </row>
    <row r="16" spans="1:16" ht="120" x14ac:dyDescent="0.25">
      <c r="A16" s="29" t="s">
        <v>50</v>
      </c>
      <c r="B16" s="30" t="s">
        <v>61</v>
      </c>
      <c r="C16" s="31" t="s">
        <v>42</v>
      </c>
      <c r="D16" s="43">
        <v>21</v>
      </c>
      <c r="E16" s="32"/>
      <c r="F16" s="33">
        <f t="shared" si="2"/>
        <v>0</v>
      </c>
      <c r="H16" s="18" t="s">
        <v>62</v>
      </c>
      <c r="I16" s="19" t="s">
        <v>63</v>
      </c>
      <c r="J16"/>
      <c r="K16" s="20" t="s">
        <v>28</v>
      </c>
      <c r="L16" s="20">
        <v>2</v>
      </c>
      <c r="M16" s="20">
        <v>1</v>
      </c>
      <c r="N16" s="21">
        <f t="shared" si="0"/>
        <v>20</v>
      </c>
      <c r="O16"/>
      <c r="P16" s="22">
        <f t="shared" si="1"/>
        <v>20</v>
      </c>
    </row>
    <row r="17" spans="1:16" ht="36" x14ac:dyDescent="0.25">
      <c r="A17" s="29" t="s">
        <v>53</v>
      </c>
      <c r="B17" s="30" t="s">
        <v>64</v>
      </c>
      <c r="C17" s="31" t="s">
        <v>42</v>
      </c>
      <c r="D17" s="43">
        <v>3</v>
      </c>
      <c r="E17" s="32"/>
      <c r="F17" s="33">
        <f t="shared" si="2"/>
        <v>0</v>
      </c>
      <c r="H17" s="18" t="s">
        <v>65</v>
      </c>
      <c r="I17" s="19" t="s">
        <v>66</v>
      </c>
      <c r="J17"/>
      <c r="K17" s="20" t="s">
        <v>28</v>
      </c>
      <c r="L17" s="20">
        <v>2.4</v>
      </c>
      <c r="M17" s="20">
        <v>1.2</v>
      </c>
      <c r="N17" s="21">
        <f t="shared" si="0"/>
        <v>24</v>
      </c>
      <c r="O17"/>
      <c r="P17" s="22">
        <f t="shared" si="1"/>
        <v>24</v>
      </c>
    </row>
    <row r="18" spans="1:16" ht="36" x14ac:dyDescent="0.25">
      <c r="A18" s="29" t="s">
        <v>56</v>
      </c>
      <c r="B18" s="30" t="s">
        <v>67</v>
      </c>
      <c r="C18" s="31" t="s">
        <v>42</v>
      </c>
      <c r="D18" s="43">
        <v>1</v>
      </c>
      <c r="E18" s="32"/>
      <c r="F18" s="33">
        <f t="shared" si="2"/>
        <v>0</v>
      </c>
      <c r="H18" s="18" t="s">
        <v>68</v>
      </c>
      <c r="I18" s="19" t="s">
        <v>69</v>
      </c>
      <c r="J18"/>
      <c r="K18" s="20" t="s">
        <v>23</v>
      </c>
      <c r="L18" s="20">
        <v>0.8</v>
      </c>
      <c r="M18" s="20">
        <v>0.4</v>
      </c>
      <c r="N18" s="21">
        <f t="shared" si="0"/>
        <v>8</v>
      </c>
      <c r="O18"/>
      <c r="P18" s="22">
        <f t="shared" si="1"/>
        <v>8</v>
      </c>
    </row>
    <row r="19" spans="1:16" ht="60" x14ac:dyDescent="0.25">
      <c r="A19" s="29" t="s">
        <v>59</v>
      </c>
      <c r="B19" s="30" t="s">
        <v>70</v>
      </c>
      <c r="C19" s="31" t="s">
        <v>42</v>
      </c>
      <c r="D19" s="43">
        <v>8</v>
      </c>
      <c r="E19" s="32"/>
      <c r="F19" s="33">
        <f t="shared" si="2"/>
        <v>0</v>
      </c>
      <c r="H19" s="18" t="s">
        <v>71</v>
      </c>
      <c r="I19" s="19" t="s">
        <v>72</v>
      </c>
      <c r="J19"/>
      <c r="K19" s="20" t="s">
        <v>28</v>
      </c>
      <c r="L19" s="20">
        <v>0.2</v>
      </c>
      <c r="M19" s="20">
        <v>0.1</v>
      </c>
      <c r="N19" s="21">
        <f t="shared" si="0"/>
        <v>2</v>
      </c>
      <c r="O19"/>
      <c r="P19" s="22">
        <f t="shared" si="1"/>
        <v>2</v>
      </c>
    </row>
    <row r="20" spans="1:16" ht="108" x14ac:dyDescent="0.25">
      <c r="A20" s="29" t="s">
        <v>62</v>
      </c>
      <c r="B20" s="30" t="s">
        <v>73</v>
      </c>
      <c r="C20" s="31" t="s">
        <v>42</v>
      </c>
      <c r="D20" s="43">
        <v>18</v>
      </c>
      <c r="E20" s="32"/>
      <c r="F20" s="33">
        <f t="shared" si="2"/>
        <v>0</v>
      </c>
      <c r="H20" s="18" t="s">
        <v>74</v>
      </c>
      <c r="I20" s="19" t="s">
        <v>75</v>
      </c>
      <c r="J20"/>
      <c r="K20" s="20" t="s">
        <v>23</v>
      </c>
      <c r="L20" s="20">
        <v>1.8</v>
      </c>
      <c r="M20" s="20">
        <v>0.9</v>
      </c>
      <c r="N20" s="21">
        <f t="shared" si="0"/>
        <v>18</v>
      </c>
      <c r="O20"/>
      <c r="P20" s="22">
        <f t="shared" si="1"/>
        <v>18</v>
      </c>
    </row>
    <row r="21" spans="1:16" ht="24" x14ac:dyDescent="0.25">
      <c r="A21" s="29" t="s">
        <v>65</v>
      </c>
      <c r="B21" s="30" t="s">
        <v>76</v>
      </c>
      <c r="C21" s="31" t="s">
        <v>42</v>
      </c>
      <c r="D21" s="43">
        <v>22</v>
      </c>
      <c r="E21" s="32"/>
      <c r="F21" s="33">
        <f t="shared" si="2"/>
        <v>0</v>
      </c>
      <c r="H21" s="18" t="s">
        <v>77</v>
      </c>
      <c r="I21" s="19" t="s">
        <v>78</v>
      </c>
      <c r="J21"/>
      <c r="K21" s="20" t="s">
        <v>79</v>
      </c>
      <c r="L21" s="20">
        <v>0.06</v>
      </c>
      <c r="M21" s="20">
        <v>0.03</v>
      </c>
      <c r="N21" s="21">
        <f t="shared" si="0"/>
        <v>0.6</v>
      </c>
      <c r="O21"/>
      <c r="P21" s="22">
        <f t="shared" si="1"/>
        <v>1</v>
      </c>
    </row>
    <row r="22" spans="1:16" ht="120" x14ac:dyDescent="0.25">
      <c r="A22" s="29" t="s">
        <v>68</v>
      </c>
      <c r="B22" s="30" t="s">
        <v>80</v>
      </c>
      <c r="C22" s="31" t="s">
        <v>81</v>
      </c>
      <c r="D22" s="43">
        <v>8</v>
      </c>
      <c r="E22" s="32"/>
      <c r="F22" s="33">
        <f t="shared" si="2"/>
        <v>0</v>
      </c>
      <c r="H22" s="18" t="s">
        <v>82</v>
      </c>
      <c r="I22" s="19" t="s">
        <v>83</v>
      </c>
      <c r="J22"/>
      <c r="K22" s="20" t="s">
        <v>84</v>
      </c>
      <c r="L22" s="20">
        <v>0.8</v>
      </c>
      <c r="M22" s="20">
        <v>0.4</v>
      </c>
      <c r="N22" s="21">
        <f t="shared" si="0"/>
        <v>8</v>
      </c>
      <c r="O22"/>
      <c r="P22" s="22">
        <f t="shared" si="1"/>
        <v>8</v>
      </c>
    </row>
    <row r="23" spans="1:16" ht="24" x14ac:dyDescent="0.25">
      <c r="A23" s="29" t="s">
        <v>71</v>
      </c>
      <c r="B23" s="30" t="s">
        <v>85</v>
      </c>
      <c r="C23" s="31" t="s">
        <v>42</v>
      </c>
      <c r="D23" s="43">
        <v>2</v>
      </c>
      <c r="E23" s="32"/>
      <c r="F23" s="33"/>
      <c r="H23" s="18" t="s">
        <v>86</v>
      </c>
      <c r="I23" s="19" t="s">
        <v>87</v>
      </c>
      <c r="J23"/>
      <c r="K23" s="34" t="s">
        <v>88</v>
      </c>
      <c r="L23" s="20">
        <v>1.3</v>
      </c>
      <c r="M23" s="20">
        <v>0.65</v>
      </c>
      <c r="N23" s="21">
        <f t="shared" si="0"/>
        <v>13</v>
      </c>
      <c r="O23"/>
      <c r="P23" s="22">
        <f t="shared" si="1"/>
        <v>13</v>
      </c>
    </row>
    <row r="24" spans="1:16" ht="24" x14ac:dyDescent="0.25">
      <c r="A24" s="29" t="s">
        <v>74</v>
      </c>
      <c r="B24" s="30" t="s">
        <v>89</v>
      </c>
      <c r="C24" s="31" t="s">
        <v>90</v>
      </c>
      <c r="D24" s="43">
        <v>17</v>
      </c>
      <c r="E24" s="32"/>
      <c r="F24" s="33">
        <f t="shared" si="2"/>
        <v>0</v>
      </c>
      <c r="H24" s="18" t="s">
        <v>91</v>
      </c>
      <c r="I24" s="19" t="s">
        <v>92</v>
      </c>
      <c r="J24"/>
      <c r="K24" s="34" t="s">
        <v>93</v>
      </c>
      <c r="L24" s="20">
        <v>0.5</v>
      </c>
      <c r="M24" s="20">
        <v>0.25</v>
      </c>
      <c r="N24" s="21">
        <f t="shared" si="0"/>
        <v>5</v>
      </c>
      <c r="O24"/>
      <c r="P24" s="22">
        <f t="shared" si="1"/>
        <v>5</v>
      </c>
    </row>
    <row r="25" spans="1:16" ht="90" x14ac:dyDescent="0.25">
      <c r="A25" s="29" t="s">
        <v>77</v>
      </c>
      <c r="B25" s="35" t="s">
        <v>94</v>
      </c>
      <c r="C25" s="31" t="s">
        <v>90</v>
      </c>
      <c r="D25" s="43">
        <v>1</v>
      </c>
      <c r="E25" s="32"/>
      <c r="F25" s="33">
        <f t="shared" si="2"/>
        <v>0</v>
      </c>
      <c r="H25" s="18" t="s">
        <v>95</v>
      </c>
      <c r="I25" s="19" t="s">
        <v>96</v>
      </c>
      <c r="J25"/>
      <c r="K25" s="34" t="s">
        <v>28</v>
      </c>
      <c r="L25" s="20">
        <v>2</v>
      </c>
      <c r="M25" s="20">
        <v>1</v>
      </c>
      <c r="N25" s="21">
        <f t="shared" si="0"/>
        <v>20</v>
      </c>
      <c r="O25"/>
      <c r="P25" s="22">
        <f t="shared" si="1"/>
        <v>20</v>
      </c>
    </row>
    <row r="26" spans="1:16" ht="195" x14ac:dyDescent="0.25">
      <c r="A26" s="29" t="s">
        <v>82</v>
      </c>
      <c r="B26" s="35" t="s">
        <v>97</v>
      </c>
      <c r="C26" s="31" t="s">
        <v>84</v>
      </c>
      <c r="D26" s="43">
        <v>8</v>
      </c>
      <c r="E26" s="32"/>
      <c r="F26" s="33"/>
      <c r="H26" s="18" t="s">
        <v>98</v>
      </c>
      <c r="I26" s="19" t="s">
        <v>99</v>
      </c>
      <c r="J26"/>
      <c r="K26" s="34" t="s">
        <v>100</v>
      </c>
      <c r="L26" s="20">
        <v>0.5</v>
      </c>
      <c r="M26" s="20">
        <v>0.25</v>
      </c>
      <c r="N26" s="21">
        <f t="shared" si="0"/>
        <v>5</v>
      </c>
      <c r="O26"/>
      <c r="P26" s="22">
        <f t="shared" si="1"/>
        <v>5</v>
      </c>
    </row>
    <row r="27" spans="1:16" ht="48" x14ac:dyDescent="0.25">
      <c r="A27" s="29" t="s">
        <v>86</v>
      </c>
      <c r="B27" s="30" t="s">
        <v>101</v>
      </c>
      <c r="C27" s="31" t="s">
        <v>102</v>
      </c>
      <c r="D27" s="43">
        <v>12</v>
      </c>
      <c r="E27" s="32"/>
      <c r="F27" s="33">
        <f t="shared" si="2"/>
        <v>0</v>
      </c>
      <c r="H27" s="18" t="s">
        <v>103</v>
      </c>
      <c r="I27" s="19" t="s">
        <v>104</v>
      </c>
      <c r="J27"/>
      <c r="K27" s="20" t="s">
        <v>28</v>
      </c>
      <c r="L27" s="20">
        <v>0.26</v>
      </c>
      <c r="M27" s="20">
        <v>0.13</v>
      </c>
      <c r="N27" s="21">
        <f t="shared" si="0"/>
        <v>2.6</v>
      </c>
      <c r="O27"/>
      <c r="P27" s="22">
        <f t="shared" si="1"/>
        <v>3</v>
      </c>
    </row>
    <row r="28" spans="1:16" ht="132" x14ac:dyDescent="0.25">
      <c r="A28" s="29" t="s">
        <v>91</v>
      </c>
      <c r="B28" s="30" t="s">
        <v>105</v>
      </c>
      <c r="C28" s="31" t="s">
        <v>106</v>
      </c>
      <c r="D28" s="43">
        <v>5</v>
      </c>
      <c r="E28" s="32"/>
      <c r="F28" s="33">
        <f t="shared" si="2"/>
        <v>0</v>
      </c>
      <c r="H28" s="18" t="s">
        <v>107</v>
      </c>
      <c r="I28" s="19" t="s">
        <v>108</v>
      </c>
      <c r="J28"/>
      <c r="K28" s="20" t="s">
        <v>109</v>
      </c>
      <c r="L28" s="20">
        <v>0.8</v>
      </c>
      <c r="M28" s="20">
        <v>0.4</v>
      </c>
      <c r="N28" s="21">
        <f t="shared" si="0"/>
        <v>8</v>
      </c>
      <c r="O28"/>
      <c r="P28" s="22">
        <f t="shared" si="1"/>
        <v>8</v>
      </c>
    </row>
    <row r="29" spans="1:16" ht="24" x14ac:dyDescent="0.25">
      <c r="A29" s="29" t="s">
        <v>95</v>
      </c>
      <c r="B29" s="30" t="s">
        <v>110</v>
      </c>
      <c r="C29" s="31" t="s">
        <v>42</v>
      </c>
      <c r="D29" s="43">
        <v>18</v>
      </c>
      <c r="E29" s="32"/>
      <c r="F29" s="33">
        <f t="shared" si="2"/>
        <v>0</v>
      </c>
      <c r="H29" s="18" t="s">
        <v>111</v>
      </c>
      <c r="I29" s="19" t="s">
        <v>112</v>
      </c>
      <c r="J29"/>
      <c r="K29" s="20" t="s">
        <v>88</v>
      </c>
      <c r="L29" s="20">
        <v>7.2</v>
      </c>
      <c r="M29" s="20">
        <v>3.6</v>
      </c>
      <c r="N29" s="21">
        <f t="shared" si="0"/>
        <v>72</v>
      </c>
      <c r="O29"/>
      <c r="P29" s="22">
        <f t="shared" si="1"/>
        <v>72</v>
      </c>
    </row>
    <row r="30" spans="1:16" ht="96" x14ac:dyDescent="0.25">
      <c r="A30" s="29" t="s">
        <v>98</v>
      </c>
      <c r="B30" s="30" t="s">
        <v>113</v>
      </c>
      <c r="C30" s="31" t="s">
        <v>114</v>
      </c>
      <c r="D30" s="43">
        <v>5</v>
      </c>
      <c r="E30" s="32"/>
      <c r="F30" s="33">
        <f t="shared" si="2"/>
        <v>0</v>
      </c>
      <c r="H30" s="18" t="s">
        <v>115</v>
      </c>
      <c r="I30" s="19" t="s">
        <v>116</v>
      </c>
      <c r="J30"/>
      <c r="K30" s="20" t="s">
        <v>28</v>
      </c>
      <c r="L30" s="20">
        <v>0.04</v>
      </c>
      <c r="M30" s="20">
        <v>0.02</v>
      </c>
      <c r="N30" s="21">
        <f t="shared" si="0"/>
        <v>0.4</v>
      </c>
      <c r="O30"/>
      <c r="P30" s="22">
        <f t="shared" si="1"/>
        <v>1</v>
      </c>
    </row>
    <row r="31" spans="1:16" ht="36" x14ac:dyDescent="0.2">
      <c r="A31" s="29" t="s">
        <v>103</v>
      </c>
      <c r="B31" s="30" t="s">
        <v>117</v>
      </c>
      <c r="C31" s="31" t="s">
        <v>42</v>
      </c>
      <c r="D31" s="43">
        <v>3</v>
      </c>
      <c r="E31" s="32"/>
      <c r="F31" s="33">
        <f t="shared" si="2"/>
        <v>0</v>
      </c>
    </row>
    <row r="32" spans="1:16" ht="186" x14ac:dyDescent="0.2">
      <c r="A32" s="29" t="s">
        <v>107</v>
      </c>
      <c r="B32" s="36" t="s">
        <v>118</v>
      </c>
      <c r="C32" s="31" t="s">
        <v>119</v>
      </c>
      <c r="D32" s="43">
        <v>8</v>
      </c>
      <c r="E32" s="32"/>
      <c r="F32" s="33"/>
    </row>
    <row r="33" spans="1:6" ht="120" x14ac:dyDescent="0.2">
      <c r="A33" s="29" t="s">
        <v>111</v>
      </c>
      <c r="B33" s="30" t="s">
        <v>120</v>
      </c>
      <c r="C33" s="31" t="s">
        <v>121</v>
      </c>
      <c r="D33" s="43">
        <v>65</v>
      </c>
      <c r="E33" s="32"/>
      <c r="F33" s="33">
        <f t="shared" si="2"/>
        <v>0</v>
      </c>
    </row>
    <row r="34" spans="1:6" ht="36" x14ac:dyDescent="0.2">
      <c r="A34" s="29" t="s">
        <v>115</v>
      </c>
      <c r="B34" s="30" t="s">
        <v>122</v>
      </c>
      <c r="C34" s="31" t="s">
        <v>42</v>
      </c>
      <c r="D34" s="43">
        <v>1</v>
      </c>
      <c r="E34" s="32"/>
      <c r="F34" s="33">
        <f t="shared" si="2"/>
        <v>0</v>
      </c>
    </row>
    <row r="35" spans="1:6" x14ac:dyDescent="0.2">
      <c r="A35" s="47" t="s">
        <v>34</v>
      </c>
      <c r="B35" s="47"/>
      <c r="C35" s="47"/>
      <c r="D35" s="47"/>
      <c r="E35" s="47"/>
      <c r="F35" s="37">
        <f>SUM(F9:F34)</f>
        <v>0</v>
      </c>
    </row>
    <row r="38" spans="1:6" x14ac:dyDescent="0.2">
      <c r="A38" s="48" t="s">
        <v>123</v>
      </c>
      <c r="B38" s="48"/>
      <c r="C38" s="48"/>
      <c r="D38" s="48"/>
      <c r="E38" s="48"/>
      <c r="F38" s="48"/>
    </row>
    <row r="39" spans="1:6" x14ac:dyDescent="0.2">
      <c r="A39" s="49" t="s">
        <v>124</v>
      </c>
      <c r="B39" s="49"/>
      <c r="C39" s="38" t="s">
        <v>1</v>
      </c>
      <c r="D39" s="39" t="s">
        <v>125</v>
      </c>
      <c r="E39" s="39"/>
      <c r="F39" s="39"/>
    </row>
    <row r="40" spans="1:6" x14ac:dyDescent="0.2">
      <c r="A40" s="50" t="s">
        <v>126</v>
      </c>
      <c r="B40" s="50"/>
      <c r="C40" s="40" t="s">
        <v>127</v>
      </c>
      <c r="D40" s="40" t="s">
        <v>128</v>
      </c>
      <c r="E40" s="41" t="s">
        <v>129</v>
      </c>
      <c r="F40" s="41"/>
    </row>
    <row r="41" spans="1:6" x14ac:dyDescent="0.2">
      <c r="A41" s="51"/>
      <c r="B41" s="51"/>
      <c r="C41" s="51"/>
      <c r="D41" s="51"/>
      <c r="E41" s="51"/>
      <c r="F41" s="51"/>
    </row>
    <row r="42" spans="1:6" x14ac:dyDescent="0.2">
      <c r="A42" s="52" t="s">
        <v>130</v>
      </c>
      <c r="B42" s="52"/>
      <c r="C42" s="52"/>
      <c r="D42" s="52"/>
      <c r="E42" s="52"/>
      <c r="F42" s="52"/>
    </row>
    <row r="43" spans="1:6" x14ac:dyDescent="0.2">
      <c r="A43" s="46" t="s">
        <v>131</v>
      </c>
      <c r="B43" s="46"/>
      <c r="C43" s="46"/>
      <c r="D43" s="46"/>
      <c r="E43" s="46"/>
      <c r="F43" s="46"/>
    </row>
  </sheetData>
  <sheetProtection algorithmName="SHA-512" hashValue="BEQiBV6roIWviVrZRXhyUxYUTPOOaDNKMLuJHiv+CtTR6qH6cAj68CG5Zf7jjflbkbuPphdL419xbgDdH35rOQ==" saltValue="kbaCxXXt0aF6L2dXbZj7mQ==" spinCount="100000" sheet="1" objects="1" scenarios="1"/>
  <mergeCells count="27">
    <mergeCell ref="A1:B1"/>
    <mergeCell ref="H1:M2"/>
    <mergeCell ref="P1:P4"/>
    <mergeCell ref="E2:F2"/>
    <mergeCell ref="A3:F3"/>
    <mergeCell ref="H3:H4"/>
    <mergeCell ref="I3:I4"/>
    <mergeCell ref="J3:J4"/>
    <mergeCell ref="K3:K4"/>
    <mergeCell ref="L3:L4"/>
    <mergeCell ref="M3:M4"/>
    <mergeCell ref="C4:D4"/>
    <mergeCell ref="E4:F4"/>
    <mergeCell ref="B5:F5"/>
    <mergeCell ref="D6:F6"/>
    <mergeCell ref="A43:F43"/>
    <mergeCell ref="A35:E35"/>
    <mergeCell ref="A38:F38"/>
    <mergeCell ref="A39:B39"/>
    <mergeCell ref="A40:B40"/>
    <mergeCell ref="A41:F41"/>
    <mergeCell ref="A42:F42"/>
    <mergeCell ref="A7:A8"/>
    <mergeCell ref="B7:B8"/>
    <mergeCell ref="C7:C8"/>
    <mergeCell ref="D7:D8"/>
    <mergeCell ref="E7:F7"/>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JANUARIA_FNDE</vt:lpstr>
      <vt:lpstr>JANUARIA_FNDE!Area_de_impressao</vt:lpstr>
      <vt:lpstr>JANUARIA_FNDE!Titulos_de_impressao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Jadiel Rodrigues Ribeiro</dc:creator>
  <cp:lastModifiedBy>Jadiel Rodrigues Ribeiro</cp:lastModifiedBy>
  <dcterms:created xsi:type="dcterms:W3CDTF">2019-03-27T19:02:24Z</dcterms:created>
  <dcterms:modified xsi:type="dcterms:W3CDTF">2019-08-01T19:20:34Z</dcterms:modified>
</cp:coreProperties>
</file>