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QUIVOS\PESQUISA DE PREÇO INDÍGENA\PESQUISA DE PREÇO POR ESCOLA MÃE\PARA PUBLICAR\PESQUISA DE PREÇO POR ESCOLA MAE\ANEXO II - FNDE - CORRIGIDO\"/>
    </mc:Choice>
  </mc:AlternateContent>
  <bookViews>
    <workbookView xWindow="0" yWindow="0" windowWidth="20490" windowHeight="8445"/>
  </bookViews>
  <sheets>
    <sheet name="VINICIUS DE MORAES_FNDE" sheetId="1" r:id="rId1"/>
  </sheets>
  <definedNames>
    <definedName name="_xlnm.Print_Area" localSheetId="0">'VINICIUS DE MORAES_FNDE'!$A$1:$F$44</definedName>
    <definedName name="_xlnm.Print_Titles" localSheetId="0">'VINICIUS DE MORAES_FNDE'!$1:$8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P30" i="1" s="1"/>
  <c r="D34" i="1" s="1"/>
  <c r="F34" i="1" s="1"/>
  <c r="N29" i="1"/>
  <c r="P29" i="1" s="1"/>
  <c r="D33" i="1" s="1"/>
  <c r="F33" i="1" s="1"/>
  <c r="N28" i="1"/>
  <c r="P28" i="1" s="1"/>
  <c r="D32" i="1" s="1"/>
  <c r="F32" i="1" s="1"/>
  <c r="N27" i="1"/>
  <c r="P27" i="1" s="1"/>
  <c r="D31" i="1" s="1"/>
  <c r="F31" i="1" s="1"/>
  <c r="N26" i="1"/>
  <c r="P26" i="1" s="1"/>
  <c r="D30" i="1" s="1"/>
  <c r="F30" i="1" s="1"/>
  <c r="N25" i="1"/>
  <c r="P25" i="1" s="1"/>
  <c r="D29" i="1" s="1"/>
  <c r="F29" i="1" s="1"/>
  <c r="N24" i="1"/>
  <c r="P24" i="1" s="1"/>
  <c r="D28" i="1" s="1"/>
  <c r="F28" i="1" s="1"/>
  <c r="N23" i="1"/>
  <c r="P23" i="1" s="1"/>
  <c r="D27" i="1" s="1"/>
  <c r="F27" i="1" s="1"/>
  <c r="N22" i="1"/>
  <c r="P22" i="1" s="1"/>
  <c r="D26" i="1" s="1"/>
  <c r="F26" i="1" s="1"/>
  <c r="N21" i="1"/>
  <c r="P21" i="1" s="1"/>
  <c r="D25" i="1" s="1"/>
  <c r="F25" i="1" s="1"/>
  <c r="N20" i="1"/>
  <c r="P20" i="1" s="1"/>
  <c r="D24" i="1" s="1"/>
  <c r="F24" i="1" s="1"/>
  <c r="N19" i="1"/>
  <c r="P19" i="1" s="1"/>
  <c r="D23" i="1" s="1"/>
  <c r="F23" i="1" s="1"/>
  <c r="N18" i="1"/>
  <c r="P18" i="1" s="1"/>
  <c r="D22" i="1" s="1"/>
  <c r="F22" i="1" s="1"/>
  <c r="N17" i="1"/>
  <c r="P17" i="1" s="1"/>
  <c r="D21" i="1" s="1"/>
  <c r="F21" i="1" s="1"/>
  <c r="N16" i="1"/>
  <c r="P16" i="1" s="1"/>
  <c r="D20" i="1" s="1"/>
  <c r="F20" i="1" s="1"/>
  <c r="N15" i="1"/>
  <c r="P15" i="1" s="1"/>
  <c r="D19" i="1" s="1"/>
  <c r="F19" i="1" s="1"/>
  <c r="N14" i="1"/>
  <c r="P14" i="1" s="1"/>
  <c r="D18" i="1" s="1"/>
  <c r="F18" i="1" s="1"/>
  <c r="N13" i="1"/>
  <c r="P13" i="1" s="1"/>
  <c r="D17" i="1" s="1"/>
  <c r="F17" i="1" s="1"/>
  <c r="N12" i="1"/>
  <c r="P12" i="1" s="1"/>
  <c r="D16" i="1" s="1"/>
  <c r="F16" i="1" s="1"/>
  <c r="N11" i="1"/>
  <c r="P11" i="1" s="1"/>
  <c r="D15" i="1" s="1"/>
  <c r="F15" i="1" s="1"/>
  <c r="N10" i="1"/>
  <c r="P10" i="1" s="1"/>
  <c r="D14" i="1" s="1"/>
  <c r="F14" i="1" s="1"/>
  <c r="N9" i="1"/>
  <c r="P9" i="1" s="1"/>
  <c r="D13" i="1" s="1"/>
  <c r="F13" i="1" s="1"/>
  <c r="N8" i="1"/>
  <c r="P8" i="1" s="1"/>
  <c r="D12" i="1" s="1"/>
  <c r="F12" i="1" s="1"/>
  <c r="P7" i="1"/>
  <c r="D11" i="1" s="1"/>
  <c r="F11" i="1" s="1"/>
  <c r="N7" i="1"/>
  <c r="N6" i="1"/>
  <c r="P6" i="1" s="1"/>
  <c r="D10" i="1" s="1"/>
  <c r="F10" i="1" s="1"/>
  <c r="P5" i="1"/>
  <c r="D9" i="1" s="1"/>
  <c r="F9" i="1" s="1"/>
  <c r="N5" i="1"/>
  <c r="F35" i="1" l="1"/>
</calcChain>
</file>

<file path=xl/sharedStrings.xml><?xml version="1.0" encoding="utf-8"?>
<sst xmlns="http://schemas.openxmlformats.org/spreadsheetml/2006/main" count="199" uniqueCount="134">
  <si>
    <t>PESQUISA DE PREÇO Nº</t>
  </si>
  <si>
    <t>_______</t>
  </si>
  <si>
    <t>/ 2019</t>
  </si>
  <si>
    <t>CALCULO QUANTIDADE POR ITEM PARA 1 MÊS</t>
  </si>
  <si>
    <t>CESTAS DE 10</t>
  </si>
  <si>
    <t>QUANTIDADE COM ARREDONDAMENTO (1 MÊS)</t>
  </si>
  <si>
    <r>
      <t xml:space="preserve">CAIXA ESCOLAR:  </t>
    </r>
    <r>
      <rPr>
        <sz val="11"/>
        <color theme="1"/>
        <rFont val="Times New Roman"/>
        <family val="1"/>
      </rPr>
      <t/>
    </r>
  </si>
  <si>
    <t xml:space="preserve"> VINICIUS DE MORAIS</t>
  </si>
  <si>
    <t>INEP:</t>
  </si>
  <si>
    <t>FNDE</t>
  </si>
  <si>
    <t>CESTAS DE 05</t>
  </si>
  <si>
    <t>ENDEREÇO: RUA ALAGOAS S/N JUÇARA IMPERATRIZ MA</t>
  </si>
  <si>
    <t>Nº</t>
  </si>
  <si>
    <t>ITEM</t>
  </si>
  <si>
    <t>ITEM SUBSTITUÍDO POR</t>
  </si>
  <si>
    <t>UNIDADE</t>
  </si>
  <si>
    <t>QUANT P/ CESTA: 10</t>
  </si>
  <si>
    <t>QUANT P/ CESTA: 5</t>
  </si>
  <si>
    <t>QUANT.ALUNOS</t>
  </si>
  <si>
    <t xml:space="preserve">FIRMA: </t>
  </si>
  <si>
    <t>INS. ESTADUAL:</t>
  </si>
  <si>
    <t>PREVISTA</t>
  </si>
  <si>
    <r>
      <t>ENDEREÇO:</t>
    </r>
    <r>
      <rPr>
        <sz val="8"/>
        <color theme="1"/>
        <rFont val="Times New Roman"/>
        <family val="1"/>
      </rPr>
      <t xml:space="preserve"> </t>
    </r>
  </si>
  <si>
    <t>1</t>
  </si>
  <si>
    <t>ACHOCOLATADO</t>
  </si>
  <si>
    <t>PCT</t>
  </si>
  <si>
    <r>
      <t>CNPJ:</t>
    </r>
    <r>
      <rPr>
        <sz val="8"/>
        <color theme="1"/>
        <rFont val="Times New Roman"/>
        <family val="1"/>
      </rPr>
      <t xml:space="preserve">                       </t>
    </r>
    <r>
      <rPr>
        <b/>
        <sz val="11"/>
        <color theme="1"/>
        <rFont val="Times New Roman"/>
        <family val="1"/>
      </rPr>
      <t/>
    </r>
  </si>
  <si>
    <t xml:space="preserve">FONE: </t>
  </si>
  <si>
    <t>2</t>
  </si>
  <si>
    <t>AÇÚCAR</t>
  </si>
  <si>
    <t>KG</t>
  </si>
  <si>
    <t>QUANT.</t>
  </si>
  <si>
    <t>CUSTO VALOR R$</t>
  </si>
  <si>
    <t>3</t>
  </si>
  <si>
    <t>ALHO</t>
  </si>
  <si>
    <t>UNIT.</t>
  </si>
  <si>
    <t>TOTAL</t>
  </si>
  <si>
    <t>4</t>
  </si>
  <si>
    <t>ARROZ BRANCO</t>
  </si>
  <si>
    <r>
      <t>ACHOCOLATADO EM PÓ</t>
    </r>
    <r>
      <rPr>
        <sz val="9"/>
        <rFont val="Times New Roman"/>
        <family val="1"/>
      </rPr>
      <t>, embalagem econômica de sache de 400 g, rico em Vitaminas e Minerais, fonte de Cálcio e Ferro, possui Glúten, onde contenham em uma porção de 20g, 74Kcal, 17g de Carboidratos, 0,7g de Proteínas e 0,6 g de Gordura Total, isento de Gordura Saturada e Gordura Trans. Em caso de produtos com embalagem (latas, potes, etc) não serão aceitos aquelas que estiverem enferrujadas, estufadas, amassadas, trincadas, apresentarem vazamentos nas tampas, formação de espumas, ou qualquer outro sinal de alteração do produto. Deve conter o registro no MS, data de fabricação com prazo de validade e número de lote aparentes, constando no rótulo declaração ou certificado do tipo do produto. Na entrega, somente será aceito o produto que tenha data de validade de, no mínimo, 6 meses.</t>
    </r>
  </si>
  <si>
    <t>PCT 400g</t>
  </si>
  <si>
    <t>5</t>
  </si>
  <si>
    <t>BATATA INGLESA</t>
  </si>
  <si>
    <r>
      <t>AÇÚCAR CRISTAL,</t>
    </r>
    <r>
      <rPr>
        <sz val="9"/>
        <rFont val="Times New Roman"/>
        <family val="1"/>
      </rPr>
      <t xml:space="preserve"> de 1ªcontendo no mínimo 99,3% de carboidrato por porção, deverá ser fabricado de cana de açúcar livre de fermentação, isento de matéria terrosa de parasitos e de detritos animais ou vegetais - emb.1 ou 2 Kg</t>
    </r>
  </si>
  <si>
    <t>Kg</t>
  </si>
  <si>
    <t>6</t>
  </si>
  <si>
    <t>BISCOITO DOCE</t>
  </si>
  <si>
    <r>
      <t xml:space="preserve">ALHO </t>
    </r>
    <r>
      <rPr>
        <sz val="9"/>
        <rFont val="Times New Roman"/>
        <family val="1"/>
      </rPr>
      <t>, grupo roxo, classe 6, tipo extra, os dentes devem estar bem definidos, limpos, firmes, sem manchas e livre de broto. Isento de lesões de origem física, mecânica ou biológica, matéria terrosa, sujidades ou corpos estranhos aderidos à superfície externa, livre de enfermidades, inseto de parasitas e larvas.</t>
    </r>
  </si>
  <si>
    <t>7</t>
  </si>
  <si>
    <t>BISCOITO SALGADO</t>
  </si>
  <si>
    <r>
      <t xml:space="preserve">ARROZ BRANCO </t>
    </r>
    <r>
      <rPr>
        <sz val="9"/>
        <rFont val="Times New Roman"/>
        <family val="1"/>
      </rPr>
      <t>subgrupo polido, classe longo fino, agulha, tipo 1, isento de matéria terrosa, pedras, fungos ou parasitas, livre de umidade, com grãos inteiros- em embalagem própria de 5kg</t>
    </r>
  </si>
  <si>
    <t>PCT 5Kg</t>
  </si>
  <si>
    <t>8</t>
  </si>
  <si>
    <t>CARNE BOVINA</t>
  </si>
  <si>
    <r>
      <t xml:space="preserve">BATATA INGLESA: </t>
    </r>
    <r>
      <rPr>
        <sz val="9"/>
        <rFont val="Times New Roman"/>
        <family val="1"/>
      </rPr>
      <t>De superfície lisa, firme e compacta, devendo ser graúda, isenta de enfermidades, parasitas e larvas, material terroso e sujidades, sem danos físicos e mecânicos oriundos do manuseio e transporte, livre de resíduos de fertilizantes, transportada de forma adequada.</t>
    </r>
  </si>
  <si>
    <t>9</t>
  </si>
  <si>
    <t>CEBOLA</t>
  </si>
  <si>
    <r>
      <t>BISCOITO DOCE TIPO MAISENA, LEITE, MARIA OU ROSQUINHA</t>
    </r>
    <r>
      <rPr>
        <sz val="9"/>
        <rFont val="Times New Roman"/>
        <family val="1"/>
      </rPr>
      <t xml:space="preserve"> obtido pela mistura de farinha(s), amido(s) e ou fécula(s) com com os seguintes ingredientes: farinha de trigo fortificada com ferro e ácido fólico (vit. B9), açúcar, gordura vegetal, açúcar invertido, sal, estabilizante lecitina de soja, fermentos químicos bicarbonato de amônio e bicarbonato de sódio, acidulantes ácido láctico e aromatizante. Valor nutricional na porção de 100g: 10g de proteína, 72g de carboidratos e 12,5g de gorduras totais. O biscoito deverá ser fabricado a partir de matérias primas sãs e limpas, isenta dematérias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tendo dupla embalagem e em embalagem secundária de caixa de papelão.</t>
    </r>
  </si>
  <si>
    <t>10</t>
  </si>
  <si>
    <t>CENOURA</t>
  </si>
  <si>
    <r>
      <t>BISCOITO SALGADO TIPO CREAM CRACKER.</t>
    </r>
    <r>
      <rPr>
        <sz val="9"/>
        <rFont val="Times New Roman"/>
        <family val="1"/>
      </rPr>
      <t xml:space="preserve"> Ingredientes: farinha de trigo fortificada com ferro e ácido fólico (vit. B9), açúcar, gordura vegetal hidrogenada, açúcar invertido, sal refinado, extrato de malte, estabilizante lecitina de soja, fermentos químicos bicarbonato de sódio, amido de milho. Valor nutricional na porção de 100g: mínimo 70g de carboidrato, 10g de proteína e 12,5g gorduras totais. O biscoito deverá ser fabricado a partir de matérias primas sãs e limpas, isenta de matérias terrosas, parasitos e em perfeito estado de conservação, serão rejeitados biscoitos mal cozidos, queimados e de caracteres organolépticos anormais, não podendo apresentar excesso de dureza e nem se apresentar quebradiço – embalagem primaria em pacotes impermeáveis lacrados com peso líquido de 400g com dupla embalagem e em embalagem secundária de caixa de papelão. – emb. 400g</t>
    </r>
  </si>
  <si>
    <t>11</t>
  </si>
  <si>
    <t>FEIJÃO</t>
  </si>
  <si>
    <r>
      <t>CARNE BOVINA Fresca de 1º qualidade</t>
    </r>
    <r>
      <rPr>
        <sz val="9"/>
        <rFont val="Times New Roman"/>
        <family val="1"/>
      </rPr>
      <t xml:space="preserve"> corte de Patinho; sem pelancas, gorduras, apenervoses e osso; consistência firme, não amolecida nem pegajosa, com odor e cor característica: vermelho vivo, sem escurecimento ou manchas esverdeadas; sem adição de água. Não deverá haver cristais de gelo, água dentro da embalagem, e sinal de recongelamento. A embalagem deverá ser de plásticos transparentes, CONTENDO 2Kg do produto, devidamente fechados e livres de qualquer sujidade, contendo o peso do produto. A temperatura das carnes que deverão chegar ao local de entrega, não deverá estar superior a 4°C.O produto deverá apresentar registro do órgão fiscalizador competente, prazo de validade, rotulagem de acordo com a legislação vigente.</t>
    </r>
  </si>
  <si>
    <t>12</t>
  </si>
  <si>
    <t>FRANGO</t>
  </si>
  <si>
    <r>
      <t xml:space="preserve">CEBOLA BRANCA, </t>
    </r>
    <r>
      <rPr>
        <sz val="9"/>
        <rFont val="Times New Roman"/>
        <family val="1"/>
      </rPr>
      <t>isenta de sujidades, substâncias terrosa e sujeiras, apresentando evolução completa de tamanho e maturação. Produto transportado adequadamente, preferencialmente em caixas de polietileno.</t>
    </r>
  </si>
  <si>
    <t>13</t>
  </si>
  <si>
    <t>LARANJA</t>
  </si>
  <si>
    <r>
      <t>CENOURA</t>
    </r>
    <r>
      <rPr>
        <sz val="9"/>
        <rFont val="Times New Roman"/>
        <family val="1"/>
      </rPr>
      <t>: De 1ª qualidade, sem rama, fresca, compacta e firme, sem lesões de origem física ou mecânica, sem rachaduras e cortes, com tamanho e coloração uniformes, de colheita recente.</t>
    </r>
  </si>
  <si>
    <t>14</t>
  </si>
  <si>
    <t>LEITE EM PÓ</t>
  </si>
  <si>
    <r>
      <t xml:space="preserve">FEIJÃO: </t>
    </r>
    <r>
      <rPr>
        <sz val="9"/>
        <rFont val="Times New Roman"/>
        <family val="1"/>
      </rPr>
      <t xml:space="preserve"> Debulhado, íntegro, de colheita recente; com aspecto, odor, cor e sabor próprio, livre de insetos, parasitas, larvas, material terroso, sujidade ou corpos estranhos; com grau de maturação adequado para o consumo, sem sinais de germinação ou resíduos de fertilizantes ou outras substancias químicas. Embalados em sacos plásticos transparentes.</t>
    </r>
  </si>
  <si>
    <t>15</t>
  </si>
  <si>
    <t>LIMÃO</t>
  </si>
  <si>
    <r>
      <t xml:space="preserve">FRANGO inteiro CONGELADO </t>
    </r>
    <r>
      <rPr>
        <sz val="9"/>
        <rFont val="Times New Roman"/>
        <family val="1"/>
      </rPr>
      <t>sem tempero, com a marca do fabricante do produto e registro nos Órgãos de Inspeção Sanitária. Sem formação de cristais de gelo, sem água dentro da embalagem ou do frango, com miúdos íntegros, consistência firme, não amolecida, odor e cor característicos, cor amarelo-rosada, sem escurecimento ou manchas esverdeadas; cheiro agradável, pele lisa, macia e clara (entre amarelo e branco). Transporte do lote em veículo fechado e refrigerado. As especificações de qualidade do produto seguem a Legislação da Vigilância Sanitária e recomendações do Ministério da Agricultura – SIF, SIE ou SIM.</t>
    </r>
  </si>
  <si>
    <t>16</t>
  </si>
  <si>
    <t>MACARRÃO</t>
  </si>
  <si>
    <r>
      <t>LARANJA:</t>
    </r>
    <r>
      <rPr>
        <sz val="9"/>
        <rFont val="Times New Roman"/>
        <family val="1"/>
      </rPr>
      <t xml:space="preserve"> Fruto de tamanho médio, no ponto  maturação, sem ferimentos ou defeitos, sem manchas, livres de resíduos de fertilizante.</t>
    </r>
  </si>
  <si>
    <t>17</t>
  </si>
  <si>
    <t>MANTEIGA</t>
  </si>
  <si>
    <t>POTE 500g</t>
  </si>
  <si>
    <r>
      <t xml:space="preserve">LEITE EM PÓ </t>
    </r>
    <r>
      <rPr>
        <sz val="9"/>
        <rFont val="Times New Roman"/>
        <family val="1"/>
      </rPr>
      <t>integral 400g, rico em ferro, Vitaminas C, A e D, na qual uma porção de 26g contenham 130 Kcal, 9,9g de Carboidrato, 6,8g de Proteínas, 7g de Gorduras Totais e 3,9g de Gorduras Saturadas e 95 mg de sódio. A embalagem deverá conter externamente os dados de identificação, procedência, informações nutricionais, número de lote, quantidade do produto, número do registro no Ministério da Agricultura/SIF/DIPOA e carimbo de inspeção do SIF. Deverá atender as especificações técnicas do Ministério da Agricultura e do Abastecimento e do Regulamento da Inspeção Industrial e Sanitária de produtos de origem Animal do Ministério da Agricultura. Validade mínima de 10 (dez) meses a partir da data de entrega.</t>
    </r>
  </si>
  <si>
    <t>PCT 200g</t>
  </si>
  <si>
    <t>18</t>
  </si>
  <si>
    <t>MILHARINA</t>
  </si>
  <si>
    <t>500g</t>
  </si>
  <si>
    <r>
      <t>LIMÃO:</t>
    </r>
    <r>
      <rPr>
        <sz val="9"/>
        <rFont val="Times New Roman"/>
        <family val="1"/>
      </rPr>
      <t xml:space="preserve"> Fruto de tamanho médio, no ponto  maturação, sem ferimentos ou defeitos, sem manchas, livres de resíduos de fertilizante.</t>
    </r>
  </si>
  <si>
    <t>19</t>
  </si>
  <si>
    <t>OLEO</t>
  </si>
  <si>
    <t>GARRAFA</t>
  </si>
  <si>
    <r>
      <t>MACARRÃO TIPO ESPAGUETE,</t>
    </r>
    <r>
      <rPr>
        <sz val="9"/>
        <rFont val="Times New Roman"/>
        <family val="1"/>
      </rPr>
      <t xml:space="preserve"> pacote de 500g, com espessura de nº 08ou 09, de sêmola, vitaminado, enriquecido com ferro e ácido fólico, contém glúten.</t>
    </r>
  </si>
  <si>
    <t>PCT 500g</t>
  </si>
  <si>
    <t>20</t>
  </si>
  <si>
    <t>OVO</t>
  </si>
  <si>
    <t>DÚZIA</t>
  </si>
  <si>
    <r>
      <t xml:space="preserve">MANTEIGA: </t>
    </r>
    <r>
      <rPr>
        <sz val="11"/>
        <rFont val="Calibri"/>
        <family val="2"/>
        <scheme val="minor"/>
      </rPr>
      <t>de Primeira Qualidade. Composição nutricional em 14g do produto: 105 Kcal, Sódio 120mg. Embalagem: pacote de 500 g, dados de identificação do produto, marca do fabricante, data de fabricação, prazo de validade, peso liquido e de acordo com as no</t>
    </r>
    <r>
      <rPr>
        <b/>
        <sz val="11"/>
        <rFont val="Calibri"/>
        <family val="2"/>
        <scheme val="minor"/>
      </rPr>
      <t>rmas e ou resoluções vigentes na Legislação Estadual, regulamentada pela ADAB ou MAPA.</t>
    </r>
  </si>
  <si>
    <t>21</t>
  </si>
  <si>
    <t>PEIXE</t>
  </si>
  <si>
    <r>
      <t xml:space="preserve">MILHARINA: </t>
    </r>
    <r>
      <rPr>
        <sz val="11"/>
        <rFont val="Calibri"/>
        <family val="2"/>
        <scheme val="minor"/>
      </rPr>
      <t>flocos de milho; preparo rápido; enriquecido com ferro e ácido fólico; embalagem com 500gr, p/ cuscuz. Com aspecto, cor, cheiro e sabor próprios com ausência de umidade, fermentação, ranço, isento de sujidades, parasitas e larvas. Embalagem: saco de papel ou caixinha, atóxica, tampas não violadas, resistentes que garantam a integridade do produto até o momento do consumo. A embalagem deverá conter externamente os dados de identificação e procedência, informação nutricional, nº do lote, data de validade, quantidade do produto. O produto deverá apresentar validade mínima de 05 (cinco) meses a partir da data de entrega na unidade requisitante. Apresentando período de validade mínima de 1 ano.</t>
    </r>
  </si>
  <si>
    <t>22</t>
  </si>
  <si>
    <t>POLPA DE TOMATE</t>
  </si>
  <si>
    <t>SACHE</t>
  </si>
  <si>
    <r>
      <t xml:space="preserve">ÓLEO DE SOJA, </t>
    </r>
    <r>
      <rPr>
        <sz val="9"/>
        <rFont val="Times New Roman"/>
        <family val="1"/>
      </rPr>
      <t>produto obtido do grão de soja que sofreu processo tecnológico adequado como degomagem, neutralização, clarificação, frigorificação ou não de desodorização. Líquido viscoso refinado, fabricado a partir de matérias primas sãs e limpas.  Embalagem plástica (PET) de 900 mL.</t>
    </r>
  </si>
  <si>
    <t>pet 900ml</t>
  </si>
  <si>
    <t>23</t>
  </si>
  <si>
    <t>SAL</t>
  </si>
  <si>
    <r>
      <t>OVO BRANCO DE GALINHA</t>
    </r>
    <r>
      <rPr>
        <sz val="9"/>
        <rFont val="Times New Roman"/>
        <family val="1"/>
      </rPr>
      <t>, produto fresco de ave galinácea, tipo grande (50g), íntegro, tamanho uniforme e cor branca, proveniente de avicultor com inspeção oficial, cor, odor e sabor característico, casca lisa, pouco porosa, sem manchas ou sujidades, sem rachaduras, isento de podridão e fungos. A gema deve se apresentar translúcida, firme, consistente, livre de defeito, ocupando a parte central do ovo e sem germe desenvolvido. A clara deve se apresentar transparente, densa, firme, espessa, límpida, sem manchas ou turvação e intactas. Acondicionado em embalagem resistente de papelão, plástico ou isopor. Contendo na embalagem a identificação do produto, marca do fabricante, validade, data de embalagem, peso líquido e selo de inspeção do órgão competente. Validade mínima de 20 dias a contar no ato da entrega.</t>
    </r>
  </si>
  <si>
    <t>Dúzia</t>
  </si>
  <si>
    <t>24</t>
  </si>
  <si>
    <t>SARDINHA</t>
  </si>
  <si>
    <t>LATA</t>
  </si>
  <si>
    <r>
      <t xml:space="preserve">PEIXE FRESCO INTEIRO tipo Tambaqui </t>
    </r>
    <r>
      <rPr>
        <sz val="9"/>
        <rFont val="Times New Roman"/>
        <family val="1"/>
      </rPr>
      <t>com olhos brilhante, a carne deve estar firme e resistente, isento de sujidades como: escamas, barbatanas, vísceras.</t>
    </r>
  </si>
  <si>
    <t>25</t>
  </si>
  <si>
    <t>SUCO CONCENTRADO</t>
  </si>
  <si>
    <r>
      <t xml:space="preserve">POLPA DE TOMATE, </t>
    </r>
    <r>
      <rPr>
        <sz val="9"/>
        <rFont val="Times New Roman"/>
        <family val="1"/>
      </rPr>
      <t>simples e concentrado, elaborado com frutos sadios, limpos e sem sementes isento de fermentações. Deve apresentar cor, sabor, odor característico, consistência pastosa. Validade mínima de 6 meses, e fabricação de até 30 dias da entrega. Ingredientes principais: tomate, açúcar e sal. Embalagem de sache de 350 Kg. Em caso de produtos com embalagem (latas, potes, etc.) não serão aceitos aquelas que estiverem enferrujadas, estufadas, amassadas, trincadas, apresentarem vazamentos nas tampas, formação de espumas, ou qualquer outro sinal de alteração do produto.</t>
    </r>
  </si>
  <si>
    <t>sache 340g</t>
  </si>
  <si>
    <t>26</t>
  </si>
  <si>
    <t>TOMATE</t>
  </si>
  <si>
    <r>
      <t xml:space="preserve">SAL </t>
    </r>
    <r>
      <rPr>
        <sz val="9"/>
        <rFont val="Times New Roman"/>
        <family val="1"/>
      </rPr>
      <t>produto refinado, iodado, com granulação uniforme e com cristais brancos, de acordo com a Legislação Federal Específica – embalagem em plástico de polietileno de 1 Kg.</t>
    </r>
  </si>
  <si>
    <r>
      <t xml:space="preserve">SARDINHA EM ÓLEO COMESTÍVEL: </t>
    </r>
    <r>
      <rPr>
        <sz val="11"/>
        <rFont val="Arial"/>
        <family val="2"/>
      </rPr>
      <t>Produto elaborado com sardinhas íntegras, descabeçadas, descamadas, evisceradas, livres de nadadeiras. O produto deverá ser cozido e apresentar-se de forma íntegra e submerso em óleo comestível e condimentos, exceto pimenta e colorífico. O produto deve ser acondicionado em recipiente metálico, envernizado internamente, sanitário, hermeticamente fechado e esterilizado através de processo térmico que garanta a esterilidade comercial, e submetidos a processo físicos e químicos apropriados a espécie, sendo estável à temperatura ambiente e proveniente de estabelecimento sob inspeção oficial. O produto deverá estar de acordo com a legislação vigente.</t>
    </r>
  </si>
  <si>
    <t>Lata</t>
  </si>
  <si>
    <r>
      <t xml:space="preserve">SUCO DE CONCENTRADO </t>
    </r>
    <r>
      <rPr>
        <sz val="9"/>
        <rFont val="Times New Roman"/>
        <family val="1"/>
      </rPr>
      <t>de sabor diversificado, desde que esteja em garrafa plástica (PET), exceto bebidas concentradas a base de xarope de groselha ou guaraná. Preparada com frutas sãs, limpas e isentas de parasitos e detritos animais ou vegetais. Não deve conter fragmentos das partes não comestíveis da fruta, nem substâncias estranhas á sua composição normal. Acondicionada em garrafa plástica polietileno atóxico, resistente, transparente, peso líquido de 500 mL, contendo na embalagem a identificação do produto, peso, marca do fabricante, prazo de validade, carimbos oficiais e selo de inspeção sanitária do órgão competente, informações nutricionais e data de embalagem. Validade mínima de 12 (doze) meses, a contar da data de entrega.</t>
    </r>
  </si>
  <si>
    <t>500 ml</t>
  </si>
  <si>
    <r>
      <t>TOMATE:</t>
    </r>
    <r>
      <rPr>
        <sz val="9"/>
        <rFont val="Times New Roman"/>
        <family val="1"/>
      </rPr>
      <t xml:space="preserve"> Fruto de tamanho médio a grande, de primeira, com aproximadamente 60% de maturação, sem ferimentos ou defeitos, sem manchas, com coloração uniforme e brilho.</t>
    </r>
  </si>
  <si>
    <t>Declaro sobe as penas da Lei, que as informações acima são verdadeiras.</t>
  </si>
  <si>
    <t>Proposta Válida por</t>
  </si>
  <si>
    <t>dias</t>
  </si>
  <si>
    <t>Município - MA</t>
  </si>
  <si>
    <t>_______/</t>
  </si>
  <si>
    <t>__________</t>
  </si>
  <si>
    <t>de 2019</t>
  </si>
  <si>
    <t>__________________________________________________</t>
  </si>
  <si>
    <t>Assinatura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</si>
</sst>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quot;R$&quot;\ #,##0.00"/>
  </numFmts>
  <fonts count="28" x14ac:knownFonts="1">
    <font>
      <sz val="11"/>
      <color theme="1"/>
      <name val="Calibri"/>
      <family val="2"/>
      <scheme val="minor"/>
    </font>
    <font>
      <b/>
      <sz val="11"/>
      <color theme="0"/>
      <name val="Calibri"/>
      <family val="2"/>
      <scheme val="minor"/>
    </font>
    <font>
      <b/>
      <sz val="11"/>
      <color theme="1"/>
      <name val="Arial Narrow"/>
      <family val="2"/>
    </font>
    <font>
      <b/>
      <i/>
      <sz val="9"/>
      <color theme="1"/>
      <name val="Calibri"/>
      <family val="2"/>
      <scheme val="minor"/>
    </font>
    <font>
      <sz val="10"/>
      <name val="Arial"/>
      <family val="2"/>
    </font>
    <font>
      <b/>
      <sz val="10"/>
      <name val="Calibri"/>
      <family val="2"/>
      <scheme val="minor"/>
    </font>
    <font>
      <b/>
      <sz val="10"/>
      <color theme="1"/>
      <name val="Calibri"/>
      <family val="2"/>
      <scheme val="minor"/>
    </font>
    <font>
      <b/>
      <sz val="8"/>
      <color theme="1"/>
      <name val="Times New Roman"/>
      <family val="1"/>
    </font>
    <font>
      <sz val="11"/>
      <color theme="1"/>
      <name val="Times New Roman"/>
      <family val="1"/>
    </font>
    <font>
      <b/>
      <sz val="8"/>
      <name val="Times New Roman"/>
      <family val="1"/>
    </font>
    <font>
      <sz val="9"/>
      <color theme="1"/>
      <name val="Calibri"/>
      <family val="2"/>
      <scheme val="minor"/>
    </font>
    <font>
      <b/>
      <sz val="8"/>
      <color theme="1"/>
      <name val="Arial"/>
      <family val="2"/>
    </font>
    <font>
      <b/>
      <sz val="9"/>
      <color theme="1"/>
      <name val="Times New Roman"/>
      <family val="1"/>
    </font>
    <font>
      <sz val="8"/>
      <color theme="1"/>
      <name val="Arial"/>
      <family val="2"/>
    </font>
    <font>
      <sz val="8"/>
      <color theme="1"/>
      <name val="Times New Roman"/>
      <family val="1"/>
    </font>
    <font>
      <sz val="9"/>
      <color rgb="FFFF0000"/>
      <name val="Calibri"/>
      <family val="2"/>
      <scheme val="minor"/>
    </font>
    <font>
      <b/>
      <sz val="11"/>
      <color theme="1"/>
      <name val="Times New Roman"/>
      <family val="1"/>
    </font>
    <font>
      <sz val="8"/>
      <name val="Calibri"/>
      <family val="2"/>
      <scheme val="minor"/>
    </font>
    <font>
      <b/>
      <sz val="9"/>
      <name val="Times New Roman"/>
      <family val="1"/>
    </font>
    <font>
      <sz val="9"/>
      <color theme="1"/>
      <name val="Times New Roman"/>
      <family val="1"/>
    </font>
    <font>
      <sz val="9"/>
      <name val="Times New Roman"/>
      <family val="1"/>
    </font>
    <font>
      <b/>
      <sz val="11"/>
      <name val="Calibri"/>
      <family val="2"/>
      <scheme val="minor"/>
    </font>
    <font>
      <sz val="11"/>
      <name val="Calibri"/>
      <family val="2"/>
      <scheme val="minor"/>
    </font>
    <font>
      <b/>
      <sz val="11"/>
      <name val="Arial"/>
      <family val="2"/>
    </font>
    <font>
      <sz val="11"/>
      <name val="Arial"/>
      <family val="2"/>
    </font>
    <font>
      <b/>
      <sz val="9"/>
      <color rgb="FF000000"/>
      <name val="Calibri"/>
      <family val="2"/>
      <scheme val="minor"/>
    </font>
    <font>
      <b/>
      <sz val="9"/>
      <color theme="1"/>
      <name val="Calibri"/>
      <family val="2"/>
      <scheme val="minor"/>
    </font>
    <font>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4" fillId="0" borderId="0"/>
  </cellStyleXfs>
  <cellXfs count="85">
    <xf numFmtId="0" fontId="0" fillId="0" borderId="0" xfId="0"/>
    <xf numFmtId="0" fontId="2" fillId="2" borderId="1" xfId="0" applyFont="1" applyFill="1" applyBorder="1" applyAlignment="1" applyProtection="1">
      <alignment horizontal="right" vertical="center"/>
      <protection hidden="1"/>
    </xf>
    <xf numFmtId="0" fontId="2" fillId="2" borderId="2" xfId="0" applyFont="1" applyFill="1" applyBorder="1" applyAlignment="1" applyProtection="1">
      <alignment horizontal="right" vertical="center"/>
      <protection hidden="1"/>
    </xf>
    <xf numFmtId="0" fontId="2" fillId="2" borderId="2" xfId="0" applyFont="1" applyFill="1" applyBorder="1" applyAlignment="1" applyProtection="1">
      <alignment horizontal="center" vertical="top"/>
      <protection locked="0"/>
    </xf>
    <xf numFmtId="0" fontId="2" fillId="2" borderId="2" xfId="0" applyFont="1" applyFill="1" applyBorder="1" applyAlignment="1" applyProtection="1">
      <alignment horizontal="left"/>
      <protection hidden="1"/>
    </xf>
    <xf numFmtId="0" fontId="2" fillId="2" borderId="2" xfId="0" applyFont="1" applyFill="1" applyBorder="1" applyAlignment="1" applyProtection="1">
      <alignment vertical="center"/>
      <protection hidden="1"/>
    </xf>
    <xf numFmtId="0" fontId="2" fillId="2" borderId="3" xfId="0" applyFont="1" applyFill="1" applyBorder="1" applyAlignment="1" applyProtection="1">
      <alignment vertical="center"/>
      <protection hidden="1"/>
    </xf>
    <xf numFmtId="0" fontId="0" fillId="0" borderId="0" xfId="0" applyFont="1" applyProtection="1">
      <protection hidden="1"/>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3" fillId="4" borderId="7" xfId="0" applyFont="1" applyFill="1" applyBorder="1" applyAlignment="1">
      <alignment horizontal="center" vertical="center"/>
    </xf>
    <xf numFmtId="0" fontId="5" fillId="5" borderId="7" xfId="1" applyFont="1" applyFill="1" applyBorder="1" applyAlignment="1" applyProtection="1">
      <alignment horizontal="center" vertical="center" wrapText="1"/>
    </xf>
    <xf numFmtId="0" fontId="6" fillId="6" borderId="8" xfId="0" applyFont="1" applyFill="1" applyBorder="1" applyAlignment="1">
      <alignment horizontal="center" vertical="center" wrapText="1"/>
    </xf>
    <xf numFmtId="0" fontId="7" fillId="0" borderId="9" xfId="0" applyFont="1" applyBorder="1" applyAlignment="1" applyProtection="1">
      <alignment horizontal="left" vertical="center" wrapText="1"/>
    </xf>
    <xf numFmtId="0" fontId="9" fillId="0" borderId="10" xfId="0" applyFont="1" applyBorder="1" applyAlignment="1" applyProtection="1">
      <alignment horizontal="left"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left" vertical="center"/>
    </xf>
    <xf numFmtId="0" fontId="7" fillId="7" borderId="11" xfId="0" applyFont="1" applyFill="1" applyBorder="1" applyAlignment="1" applyProtection="1">
      <alignment horizontal="center" vertical="center" wrapText="1"/>
    </xf>
    <xf numFmtId="0" fontId="7" fillId="7" borderId="13" xfId="0" applyFont="1" applyFill="1" applyBorder="1" applyAlignment="1" applyProtection="1">
      <alignment horizontal="center" vertical="center" wrapText="1"/>
    </xf>
    <xf numFmtId="0" fontId="10" fillId="0" borderId="0" xfId="0" applyFont="1" applyAlignment="1" applyProtection="1">
      <alignment vertical="center"/>
      <protection hidden="1"/>
    </xf>
    <xf numFmtId="0" fontId="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16" xfId="0" applyFont="1" applyFill="1" applyBorder="1" applyAlignment="1">
      <alignment horizontal="center" vertical="center"/>
    </xf>
    <xf numFmtId="0" fontId="6" fillId="6" borderId="17" xfId="0" applyFont="1" applyFill="1" applyBorder="1" applyAlignment="1">
      <alignment horizontal="center" vertical="center" wrapText="1"/>
    </xf>
    <xf numFmtId="0" fontId="7" fillId="0" borderId="18" xfId="0" applyFont="1" applyBorder="1" applyAlignment="1" applyProtection="1">
      <alignment horizontal="left" vertical="center"/>
    </xf>
    <xf numFmtId="0" fontId="7" fillId="0" borderId="19" xfId="0" applyFont="1" applyBorder="1" applyAlignment="1" applyProtection="1">
      <alignment horizontal="left" vertical="center"/>
    </xf>
    <xf numFmtId="0" fontId="7" fillId="0" borderId="20" xfId="0" applyFont="1" applyBorder="1" applyAlignment="1" applyProtection="1">
      <alignment horizontal="left" vertical="center"/>
    </xf>
    <xf numFmtId="0" fontId="11" fillId="6" borderId="8" xfId="0" applyFont="1" applyFill="1" applyBorder="1" applyAlignment="1">
      <alignment horizontal="center" vertical="center"/>
    </xf>
    <xf numFmtId="0" fontId="11" fillId="6" borderId="8"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3" fillId="6" borderId="8" xfId="0" applyFont="1" applyFill="1" applyBorder="1" applyAlignment="1">
      <alignment horizontal="center" vertical="center" wrapText="1"/>
    </xf>
    <xf numFmtId="0" fontId="7" fillId="0" borderId="1" xfId="0" applyFont="1" applyBorder="1" applyAlignment="1" applyProtection="1">
      <alignment vertical="center"/>
      <protection hidden="1"/>
    </xf>
    <xf numFmtId="0" fontId="9" fillId="0" borderId="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11" fillId="6" borderId="21" xfId="0" applyFont="1" applyFill="1" applyBorder="1" applyAlignment="1">
      <alignment horizontal="center" vertical="center"/>
    </xf>
    <xf numFmtId="0" fontId="11" fillId="6" borderId="21"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6" fillId="6" borderId="21" xfId="0" applyFont="1" applyFill="1" applyBorder="1" applyAlignment="1">
      <alignment horizontal="center" vertical="center" wrapText="1"/>
    </xf>
    <xf numFmtId="0" fontId="0" fillId="0" borderId="0" xfId="0" quotePrefix="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4" borderId="0" xfId="0" applyFill="1" applyAlignment="1">
      <alignment horizontal="center" vertical="center"/>
    </xf>
    <xf numFmtId="0" fontId="15" fillId="3" borderId="0" xfId="0" applyFont="1" applyFill="1" applyAlignment="1">
      <alignment horizontal="center" vertical="center"/>
    </xf>
    <xf numFmtId="0" fontId="7" fillId="0" borderId="22" xfId="0" applyFont="1" applyBorder="1" applyAlignment="1" applyProtection="1">
      <alignment vertical="center"/>
      <protection hidden="1"/>
    </xf>
    <xf numFmtId="0" fontId="17" fillId="0" borderId="23" xfId="0" applyFont="1" applyBorder="1" applyAlignment="1" applyProtection="1">
      <alignment vertical="center"/>
      <protection locked="0"/>
    </xf>
    <xf numFmtId="0" fontId="7" fillId="0" borderId="1" xfId="0" applyFont="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8"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protection hidden="1"/>
    </xf>
    <xf numFmtId="0" fontId="12" fillId="2" borderId="10" xfId="0" applyFont="1" applyFill="1" applyBorder="1" applyAlignment="1" applyProtection="1">
      <alignment horizontal="center" vertical="center" wrapText="1"/>
      <protection hidden="1"/>
    </xf>
    <xf numFmtId="0" fontId="12" fillId="2" borderId="24" xfId="0" applyFont="1" applyFill="1" applyBorder="1" applyAlignment="1" applyProtection="1">
      <alignment horizontal="center" vertical="center" wrapText="1"/>
      <protection hidden="1"/>
    </xf>
    <xf numFmtId="0" fontId="10" fillId="0" borderId="0" xfId="0" applyFont="1" applyProtection="1">
      <protection hidden="1"/>
    </xf>
    <xf numFmtId="0" fontId="12" fillId="2" borderId="25"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wrapText="1"/>
      <protection hidden="1"/>
    </xf>
    <xf numFmtId="0" fontId="12" fillId="2" borderId="26" xfId="0" applyFont="1" applyFill="1" applyBorder="1" applyAlignment="1" applyProtection="1">
      <alignment horizontal="center" vertical="center" wrapText="1"/>
      <protection hidden="1"/>
    </xf>
    <xf numFmtId="0" fontId="19" fillId="0" borderId="7" xfId="0" quotePrefix="1" applyFont="1" applyBorder="1" applyAlignment="1" applyProtection="1">
      <alignment horizontal="center" vertical="center"/>
      <protection hidden="1"/>
    </xf>
    <xf numFmtId="0" fontId="18" fillId="0" borderId="7" xfId="0" applyFont="1" applyBorder="1" applyAlignment="1" applyProtection="1">
      <alignment horizontal="justify" vertical="center" wrapText="1"/>
      <protection hidden="1"/>
    </xf>
    <xf numFmtId="0" fontId="19" fillId="0" borderId="7" xfId="0" applyFont="1" applyBorder="1" applyAlignment="1" applyProtection="1">
      <alignment horizontal="center" vertical="center"/>
      <protection hidden="1"/>
    </xf>
    <xf numFmtId="164" fontId="19" fillId="0" borderId="7" xfId="0" applyNumberFormat="1" applyFont="1" applyBorder="1" applyAlignment="1" applyProtection="1">
      <alignment horizontal="center" vertical="center"/>
      <protection hidden="1"/>
    </xf>
    <xf numFmtId="165" fontId="19" fillId="0" borderId="7" xfId="0" applyNumberFormat="1" applyFont="1" applyBorder="1" applyAlignment="1" applyProtection="1">
      <alignment horizontal="center" vertical="center"/>
      <protection locked="0"/>
    </xf>
    <xf numFmtId="165" fontId="19" fillId="0" borderId="7" xfId="0" applyNumberFormat="1" applyFont="1" applyBorder="1" applyAlignment="1" applyProtection="1">
      <alignment horizontal="center" vertical="center"/>
      <protection hidden="1"/>
    </xf>
    <xf numFmtId="0" fontId="0" fillId="0" borderId="0" xfId="0" applyFill="1" applyBorder="1" applyAlignment="1">
      <alignment horizontal="center" vertical="center"/>
    </xf>
    <xf numFmtId="0" fontId="21" fillId="0" borderId="7" xfId="0" applyFont="1" applyBorder="1" applyAlignment="1">
      <alignment horizontal="justify" vertical="center" wrapText="1"/>
    </xf>
    <xf numFmtId="0" fontId="23" fillId="0" borderId="7" xfId="0" applyFont="1" applyBorder="1" applyAlignment="1">
      <alignment horizontal="justify" vertical="center" wrapText="1"/>
    </xf>
    <xf numFmtId="0" fontId="12" fillId="2" borderId="7" xfId="0" applyFont="1" applyFill="1" applyBorder="1" applyAlignment="1" applyProtection="1">
      <alignment horizontal="center" vertical="center" wrapText="1"/>
      <protection hidden="1"/>
    </xf>
    <xf numFmtId="165" fontId="12" fillId="2" borderId="7" xfId="0" applyNumberFormat="1" applyFont="1" applyFill="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0" fontId="25" fillId="0" borderId="0" xfId="0" applyFont="1" applyAlignment="1" applyProtection="1">
      <alignment vertical="center"/>
      <protection locked="0"/>
    </xf>
    <xf numFmtId="0" fontId="25" fillId="0" borderId="0" xfId="0" applyFont="1" applyAlignment="1" applyProtection="1">
      <alignment vertical="center"/>
      <protection hidden="1"/>
    </xf>
    <xf numFmtId="0" fontId="26" fillId="0" borderId="0" xfId="0" applyFont="1" applyAlignment="1" applyProtection="1">
      <alignment horizontal="right" vertical="center"/>
      <protection hidden="1"/>
    </xf>
    <xf numFmtId="0" fontId="26" fillId="0" borderId="0" xfId="0" applyFont="1" applyAlignment="1" applyProtection="1">
      <alignment vertical="center"/>
      <protection locked="0"/>
    </xf>
    <xf numFmtId="0" fontId="26" fillId="0" borderId="0" xfId="0" applyFont="1" applyAlignment="1" applyProtection="1">
      <alignment vertical="center"/>
      <protection hidden="1"/>
    </xf>
    <xf numFmtId="0" fontId="10" fillId="0" borderId="0" xfId="0" applyFont="1" applyAlignment="1" applyProtection="1">
      <alignment horizontal="center"/>
      <protection hidden="1"/>
    </xf>
    <xf numFmtId="0" fontId="10" fillId="0" borderId="0" xfId="0" applyFont="1" applyAlignment="1" applyProtection="1">
      <alignment horizontal="center" vertical="center"/>
      <protection hidden="1"/>
    </xf>
    <xf numFmtId="0" fontId="26" fillId="0" borderId="0" xfId="0" applyFont="1" applyAlignment="1" applyProtection="1">
      <alignment horizontal="center" vertical="center"/>
      <protection hidden="1"/>
    </xf>
    <xf numFmtId="0" fontId="27" fillId="0" borderId="0" xfId="0" applyFont="1" applyProtection="1">
      <protection hidden="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7">
    <tabColor rgb="FFC00000"/>
  </sheetPr>
  <dimension ref="A1:P43"/>
  <sheetViews>
    <sheetView showGridLines="0" showRowColHeaders="0" tabSelected="1" zoomScale="80" zoomScaleNormal="80" zoomScaleSheetLayoutView="80" workbookViewId="0">
      <pane ySplit="8" topLeftCell="A9" activePane="bottomLeft" state="frozen"/>
      <selection activeCell="F33" sqref="F33"/>
      <selection pane="bottomLeft" activeCell="F33" sqref="F33"/>
    </sheetView>
  </sheetViews>
  <sheetFormatPr defaultRowHeight="12" x14ac:dyDescent="0.2"/>
  <cols>
    <col min="1" max="1" width="12.140625" style="57" bestFit="1" customWidth="1"/>
    <col min="2" max="2" width="57.28515625" style="84" customWidth="1"/>
    <col min="3" max="3" width="11" style="57" customWidth="1"/>
    <col min="4" max="4" width="10.5703125" style="57" customWidth="1"/>
    <col min="5" max="5" width="12" style="57" customWidth="1"/>
    <col min="6" max="6" width="18.140625" style="57" customWidth="1"/>
    <col min="7" max="7" width="9.140625" style="57"/>
    <col min="8" max="8" width="3.5703125" style="57" hidden="1" customWidth="1"/>
    <col min="9" max="9" width="16.42578125" style="57" hidden="1" customWidth="1"/>
    <col min="10" max="10" width="11.28515625" style="57" hidden="1" customWidth="1"/>
    <col min="11" max="13" width="9.140625" style="57" hidden="1" customWidth="1"/>
    <col min="14" max="14" width="16.85546875" style="57" hidden="1" customWidth="1"/>
    <col min="15" max="15" width="0" style="57" hidden="1" customWidth="1"/>
    <col min="16" max="16" width="14.5703125" style="57" hidden="1" customWidth="1"/>
    <col min="17" max="16384" width="9.140625" style="57"/>
  </cols>
  <sheetData>
    <row r="1" spans="1:16" s="7" customFormat="1" ht="17.25" thickBot="1" x14ac:dyDescent="0.35">
      <c r="A1" s="1" t="s">
        <v>0</v>
      </c>
      <c r="B1" s="2"/>
      <c r="C1" s="3" t="s">
        <v>1</v>
      </c>
      <c r="D1" s="4" t="s">
        <v>2</v>
      </c>
      <c r="E1" s="5"/>
      <c r="F1" s="6"/>
      <c r="H1" s="8" t="s">
        <v>3</v>
      </c>
      <c r="I1" s="9"/>
      <c r="J1" s="9"/>
      <c r="K1" s="9"/>
      <c r="L1" s="9"/>
      <c r="M1" s="10"/>
      <c r="N1" s="11" t="s">
        <v>4</v>
      </c>
      <c r="O1" s="12">
        <v>9</v>
      </c>
      <c r="P1" s="13" t="s">
        <v>5</v>
      </c>
    </row>
    <row r="2" spans="1:16" s="20" customFormat="1" ht="21" x14ac:dyDescent="0.25">
      <c r="A2" s="14" t="s">
        <v>6</v>
      </c>
      <c r="B2" s="15" t="s">
        <v>7</v>
      </c>
      <c r="C2" s="16" t="s">
        <v>8</v>
      </c>
      <c r="D2" s="17">
        <v>21096040</v>
      </c>
      <c r="E2" s="18" t="s">
        <v>9</v>
      </c>
      <c r="F2" s="19"/>
      <c r="H2" s="21"/>
      <c r="I2" s="22"/>
      <c r="J2" s="22"/>
      <c r="K2" s="22"/>
      <c r="L2" s="22"/>
      <c r="M2" s="23"/>
      <c r="N2" s="11" t="s">
        <v>10</v>
      </c>
      <c r="O2" s="12">
        <v>2</v>
      </c>
      <c r="P2" s="24"/>
    </row>
    <row r="3" spans="1:16" s="20" customFormat="1" ht="12.75" thickBot="1" x14ac:dyDescent="0.3">
      <c r="A3" s="25" t="s">
        <v>11</v>
      </c>
      <c r="B3" s="26"/>
      <c r="C3" s="26"/>
      <c r="D3" s="26"/>
      <c r="E3" s="26"/>
      <c r="F3" s="27"/>
      <c r="H3" s="28" t="s">
        <v>12</v>
      </c>
      <c r="I3" s="28" t="s">
        <v>13</v>
      </c>
      <c r="J3" s="29" t="s">
        <v>14</v>
      </c>
      <c r="K3" s="28" t="s">
        <v>15</v>
      </c>
      <c r="L3" s="30" t="s">
        <v>16</v>
      </c>
      <c r="M3" s="30" t="s">
        <v>17</v>
      </c>
      <c r="N3" s="31" t="s">
        <v>18</v>
      </c>
      <c r="O3" s="32"/>
      <c r="P3" s="24"/>
    </row>
    <row r="4" spans="1:16" s="20" customFormat="1" ht="12.75" thickBot="1" x14ac:dyDescent="0.3">
      <c r="A4" s="33" t="s">
        <v>19</v>
      </c>
      <c r="B4" s="34"/>
      <c r="C4" s="35" t="s">
        <v>20</v>
      </c>
      <c r="D4" s="36"/>
      <c r="E4" s="37"/>
      <c r="F4" s="38"/>
      <c r="H4" s="39"/>
      <c r="I4" s="39"/>
      <c r="J4" s="40"/>
      <c r="K4" s="39"/>
      <c r="L4" s="41"/>
      <c r="M4" s="41"/>
      <c r="N4" s="31" t="s">
        <v>21</v>
      </c>
      <c r="O4" s="42"/>
      <c r="P4" s="43"/>
    </row>
    <row r="5" spans="1:16" s="20" customFormat="1" ht="15.75" thickBot="1" x14ac:dyDescent="0.3">
      <c r="A5" s="33" t="s">
        <v>22</v>
      </c>
      <c r="B5" s="37"/>
      <c r="C5" s="37"/>
      <c r="D5" s="37"/>
      <c r="E5" s="37"/>
      <c r="F5" s="38"/>
      <c r="H5" s="44" t="s">
        <v>23</v>
      </c>
      <c r="I5" s="45" t="s">
        <v>24</v>
      </c>
      <c r="J5"/>
      <c r="K5" s="46" t="s">
        <v>25</v>
      </c>
      <c r="L5" s="46">
        <v>0.6</v>
      </c>
      <c r="M5" s="46">
        <v>0.3</v>
      </c>
      <c r="N5" s="47">
        <f>(L5*$O$1)+(M5*$O$2)</f>
        <v>5.9999999999999991</v>
      </c>
      <c r="O5"/>
      <c r="P5" s="48">
        <f>ROUNDUP(N5,0)</f>
        <v>6</v>
      </c>
    </row>
    <row r="6" spans="1:16" s="20" customFormat="1" ht="15.75" thickBot="1" x14ac:dyDescent="0.3">
      <c r="A6" s="49" t="s">
        <v>26</v>
      </c>
      <c r="B6" s="50"/>
      <c r="C6" s="51" t="s">
        <v>27</v>
      </c>
      <c r="D6" s="37"/>
      <c r="E6" s="37"/>
      <c r="F6" s="38"/>
      <c r="H6" s="44" t="s">
        <v>28</v>
      </c>
      <c r="I6" s="45" t="s">
        <v>29</v>
      </c>
      <c r="J6"/>
      <c r="K6" s="46" t="s">
        <v>30</v>
      </c>
      <c r="L6" s="46">
        <v>1</v>
      </c>
      <c r="M6" s="46">
        <v>0.5</v>
      </c>
      <c r="N6" s="47">
        <f t="shared" ref="N6:N30" si="0">(L6*$O$1)+(M6*$O$2)</f>
        <v>10</v>
      </c>
      <c r="O6"/>
      <c r="P6" s="48">
        <f t="shared" ref="P6:P30" si="1">ROUNDUP(N6,0)</f>
        <v>10</v>
      </c>
    </row>
    <row r="7" spans="1:16" ht="15" x14ac:dyDescent="0.25">
      <c r="A7" s="52" t="s">
        <v>12</v>
      </c>
      <c r="B7" s="53" t="s">
        <v>13</v>
      </c>
      <c r="C7" s="54" t="s">
        <v>15</v>
      </c>
      <c r="D7" s="54" t="s">
        <v>31</v>
      </c>
      <c r="E7" s="55" t="s">
        <v>32</v>
      </c>
      <c r="F7" s="56"/>
      <c r="H7" s="44" t="s">
        <v>33</v>
      </c>
      <c r="I7" s="45" t="s">
        <v>34</v>
      </c>
      <c r="J7"/>
      <c r="K7" s="46" t="s">
        <v>30</v>
      </c>
      <c r="L7" s="46">
        <v>4.3999999999999997E-2</v>
      </c>
      <c r="M7" s="46">
        <v>2.1999999999999999E-2</v>
      </c>
      <c r="N7" s="47">
        <f t="shared" si="0"/>
        <v>0.43999999999999995</v>
      </c>
      <c r="O7"/>
      <c r="P7" s="48">
        <f t="shared" si="1"/>
        <v>1</v>
      </c>
    </row>
    <row r="8" spans="1:16" ht="15" x14ac:dyDescent="0.25">
      <c r="A8" s="58"/>
      <c r="B8" s="59"/>
      <c r="C8" s="60"/>
      <c r="D8" s="60"/>
      <c r="E8" s="61" t="s">
        <v>35</v>
      </c>
      <c r="F8" s="62" t="s">
        <v>36</v>
      </c>
      <c r="H8" s="44" t="s">
        <v>37</v>
      </c>
      <c r="I8" s="45" t="s">
        <v>38</v>
      </c>
      <c r="J8"/>
      <c r="K8" s="46" t="s">
        <v>30</v>
      </c>
      <c r="L8" s="46">
        <v>4.2</v>
      </c>
      <c r="M8" s="46">
        <v>2.1</v>
      </c>
      <c r="N8" s="47">
        <f t="shared" si="0"/>
        <v>42.000000000000007</v>
      </c>
      <c r="O8"/>
      <c r="P8" s="48">
        <f t="shared" si="1"/>
        <v>42</v>
      </c>
    </row>
    <row r="9" spans="1:16" ht="132" x14ac:dyDescent="0.25">
      <c r="A9" s="63" t="s">
        <v>23</v>
      </c>
      <c r="B9" s="64" t="s">
        <v>39</v>
      </c>
      <c r="C9" s="65" t="s">
        <v>40</v>
      </c>
      <c r="D9" s="66">
        <f>P5</f>
        <v>6</v>
      </c>
      <c r="E9" s="67"/>
      <c r="F9" s="68">
        <f>D9*E9</f>
        <v>0</v>
      </c>
      <c r="H9" s="44" t="s">
        <v>41</v>
      </c>
      <c r="I9" s="45" t="s">
        <v>42</v>
      </c>
      <c r="J9"/>
      <c r="K9" s="46" t="s">
        <v>30</v>
      </c>
      <c r="L9" s="46">
        <v>0.1</v>
      </c>
      <c r="M9" s="46">
        <v>0.05</v>
      </c>
      <c r="N9" s="47">
        <f>(L9*$O$1)+(M9*$O$2)</f>
        <v>1</v>
      </c>
      <c r="O9"/>
      <c r="P9" s="48">
        <f t="shared" si="1"/>
        <v>1</v>
      </c>
    </row>
    <row r="10" spans="1:16" ht="36" x14ac:dyDescent="0.25">
      <c r="A10" s="63" t="s">
        <v>28</v>
      </c>
      <c r="B10" s="64" t="s">
        <v>43</v>
      </c>
      <c r="C10" s="65" t="s">
        <v>44</v>
      </c>
      <c r="D10" s="66">
        <f t="shared" ref="D10:D34" si="2">P6</f>
        <v>10</v>
      </c>
      <c r="E10" s="67"/>
      <c r="F10" s="68">
        <f t="shared" ref="F10:F34" si="3">D10*E10</f>
        <v>0</v>
      </c>
      <c r="H10" s="44" t="s">
        <v>45</v>
      </c>
      <c r="I10" s="45" t="s">
        <v>46</v>
      </c>
      <c r="J10"/>
      <c r="K10" s="46" t="s">
        <v>25</v>
      </c>
      <c r="L10" s="46">
        <v>1.5</v>
      </c>
      <c r="M10" s="46">
        <v>0.75</v>
      </c>
      <c r="N10" s="47">
        <f t="shared" si="0"/>
        <v>15</v>
      </c>
      <c r="O10"/>
      <c r="P10" s="48">
        <f t="shared" si="1"/>
        <v>15</v>
      </c>
    </row>
    <row r="11" spans="1:16" ht="48" x14ac:dyDescent="0.25">
      <c r="A11" s="63" t="s">
        <v>33</v>
      </c>
      <c r="B11" s="64" t="s">
        <v>47</v>
      </c>
      <c r="C11" s="65" t="s">
        <v>44</v>
      </c>
      <c r="D11" s="66">
        <f t="shared" si="2"/>
        <v>1</v>
      </c>
      <c r="E11" s="67"/>
      <c r="F11" s="68">
        <f t="shared" si="3"/>
        <v>0</v>
      </c>
      <c r="H11" s="44" t="s">
        <v>48</v>
      </c>
      <c r="I11" s="45" t="s">
        <v>49</v>
      </c>
      <c r="J11"/>
      <c r="K11" s="46" t="s">
        <v>25</v>
      </c>
      <c r="L11" s="46">
        <v>1</v>
      </c>
      <c r="M11" s="46">
        <v>0.5</v>
      </c>
      <c r="N11" s="47">
        <f t="shared" si="0"/>
        <v>10</v>
      </c>
      <c r="O11"/>
      <c r="P11" s="48">
        <f t="shared" si="1"/>
        <v>10</v>
      </c>
    </row>
    <row r="12" spans="1:16" ht="36" x14ac:dyDescent="0.25">
      <c r="A12" s="63" t="s">
        <v>37</v>
      </c>
      <c r="B12" s="64" t="s">
        <v>50</v>
      </c>
      <c r="C12" s="65" t="s">
        <v>51</v>
      </c>
      <c r="D12" s="66">
        <f t="shared" si="2"/>
        <v>42</v>
      </c>
      <c r="E12" s="67"/>
      <c r="F12" s="68">
        <f t="shared" si="3"/>
        <v>0</v>
      </c>
      <c r="H12" s="44" t="s">
        <v>52</v>
      </c>
      <c r="I12" s="45" t="s">
        <v>53</v>
      </c>
      <c r="J12"/>
      <c r="K12" s="46" t="s">
        <v>30</v>
      </c>
      <c r="L12" s="46">
        <v>2.25</v>
      </c>
      <c r="M12" s="46">
        <v>1.125</v>
      </c>
      <c r="N12" s="47">
        <f t="shared" si="0"/>
        <v>22.5</v>
      </c>
      <c r="O12"/>
      <c r="P12" s="48">
        <f t="shared" si="1"/>
        <v>23</v>
      </c>
    </row>
    <row r="13" spans="1:16" ht="48" x14ac:dyDescent="0.25">
      <c r="A13" s="63" t="s">
        <v>41</v>
      </c>
      <c r="B13" s="64" t="s">
        <v>54</v>
      </c>
      <c r="C13" s="65" t="s">
        <v>44</v>
      </c>
      <c r="D13" s="66">
        <f t="shared" si="2"/>
        <v>1</v>
      </c>
      <c r="E13" s="67"/>
      <c r="F13" s="68">
        <f t="shared" si="3"/>
        <v>0</v>
      </c>
      <c r="H13" s="44" t="s">
        <v>55</v>
      </c>
      <c r="I13" s="45" t="s">
        <v>56</v>
      </c>
      <c r="J13"/>
      <c r="K13" s="46" t="s">
        <v>30</v>
      </c>
      <c r="L13" s="46">
        <v>0.26</v>
      </c>
      <c r="M13" s="46">
        <v>0.13</v>
      </c>
      <c r="N13" s="47">
        <f t="shared" si="0"/>
        <v>2.5999999999999996</v>
      </c>
      <c r="O13"/>
      <c r="P13" s="48">
        <f t="shared" si="1"/>
        <v>3</v>
      </c>
    </row>
    <row r="14" spans="1:16" ht="156" x14ac:dyDescent="0.25">
      <c r="A14" s="63" t="s">
        <v>45</v>
      </c>
      <c r="B14" s="64" t="s">
        <v>57</v>
      </c>
      <c r="C14" s="65" t="s">
        <v>40</v>
      </c>
      <c r="D14" s="66">
        <f t="shared" si="2"/>
        <v>15</v>
      </c>
      <c r="E14" s="67"/>
      <c r="F14" s="68">
        <f t="shared" si="3"/>
        <v>0</v>
      </c>
      <c r="H14" s="44" t="s">
        <v>58</v>
      </c>
      <c r="I14" s="45" t="s">
        <v>59</v>
      </c>
      <c r="J14"/>
      <c r="K14" s="46" t="s">
        <v>30</v>
      </c>
      <c r="L14" s="46">
        <v>0.02</v>
      </c>
      <c r="M14" s="46">
        <v>0.01</v>
      </c>
      <c r="N14" s="47">
        <f t="shared" si="0"/>
        <v>0.19999999999999998</v>
      </c>
      <c r="O14"/>
      <c r="P14" s="48">
        <f t="shared" si="1"/>
        <v>1</v>
      </c>
    </row>
    <row r="15" spans="1:16" ht="144" x14ac:dyDescent="0.25">
      <c r="A15" s="63" t="s">
        <v>48</v>
      </c>
      <c r="B15" s="64" t="s">
        <v>60</v>
      </c>
      <c r="C15" s="65" t="s">
        <v>40</v>
      </c>
      <c r="D15" s="66">
        <f t="shared" si="2"/>
        <v>10</v>
      </c>
      <c r="E15" s="67"/>
      <c r="F15" s="68">
        <f t="shared" si="3"/>
        <v>0</v>
      </c>
      <c r="H15" s="44" t="s">
        <v>61</v>
      </c>
      <c r="I15" s="45" t="s">
        <v>62</v>
      </c>
      <c r="J15"/>
      <c r="K15" s="46" t="s">
        <v>30</v>
      </c>
      <c r="L15" s="46">
        <v>0.8</v>
      </c>
      <c r="M15" s="46">
        <v>0.4</v>
      </c>
      <c r="N15" s="47">
        <f t="shared" si="0"/>
        <v>8</v>
      </c>
      <c r="O15"/>
      <c r="P15" s="48">
        <f t="shared" si="1"/>
        <v>8</v>
      </c>
    </row>
    <row r="16" spans="1:16" ht="120" x14ac:dyDescent="0.25">
      <c r="A16" s="63" t="s">
        <v>52</v>
      </c>
      <c r="B16" s="64" t="s">
        <v>63</v>
      </c>
      <c r="C16" s="65" t="s">
        <v>44</v>
      </c>
      <c r="D16" s="66">
        <f t="shared" si="2"/>
        <v>23</v>
      </c>
      <c r="E16" s="67"/>
      <c r="F16" s="68">
        <f t="shared" si="3"/>
        <v>0</v>
      </c>
      <c r="H16" s="44" t="s">
        <v>64</v>
      </c>
      <c r="I16" s="45" t="s">
        <v>65</v>
      </c>
      <c r="J16"/>
      <c r="K16" s="46" t="s">
        <v>30</v>
      </c>
      <c r="L16" s="46">
        <v>2</v>
      </c>
      <c r="M16" s="46">
        <v>1</v>
      </c>
      <c r="N16" s="47">
        <f t="shared" si="0"/>
        <v>20</v>
      </c>
      <c r="O16"/>
      <c r="P16" s="48">
        <f t="shared" si="1"/>
        <v>20</v>
      </c>
    </row>
    <row r="17" spans="1:16" ht="36" x14ac:dyDescent="0.25">
      <c r="A17" s="63" t="s">
        <v>55</v>
      </c>
      <c r="B17" s="64" t="s">
        <v>66</v>
      </c>
      <c r="C17" s="65" t="s">
        <v>44</v>
      </c>
      <c r="D17" s="66">
        <f t="shared" si="2"/>
        <v>3</v>
      </c>
      <c r="E17" s="67"/>
      <c r="F17" s="68">
        <f t="shared" si="3"/>
        <v>0</v>
      </c>
      <c r="H17" s="44" t="s">
        <v>67</v>
      </c>
      <c r="I17" s="45" t="s">
        <v>68</v>
      </c>
      <c r="J17"/>
      <c r="K17" s="46" t="s">
        <v>30</v>
      </c>
      <c r="L17" s="46">
        <v>2.4</v>
      </c>
      <c r="M17" s="46">
        <v>1.2</v>
      </c>
      <c r="N17" s="47">
        <f t="shared" si="0"/>
        <v>23.999999999999996</v>
      </c>
      <c r="O17"/>
      <c r="P17" s="48">
        <f t="shared" si="1"/>
        <v>24</v>
      </c>
    </row>
    <row r="18" spans="1:16" ht="36" x14ac:dyDescent="0.25">
      <c r="A18" s="63" t="s">
        <v>58</v>
      </c>
      <c r="B18" s="64" t="s">
        <v>69</v>
      </c>
      <c r="C18" s="65" t="s">
        <v>44</v>
      </c>
      <c r="D18" s="66">
        <f t="shared" si="2"/>
        <v>1</v>
      </c>
      <c r="E18" s="67"/>
      <c r="F18" s="68">
        <f t="shared" si="3"/>
        <v>0</v>
      </c>
      <c r="H18" s="44" t="s">
        <v>70</v>
      </c>
      <c r="I18" s="45" t="s">
        <v>71</v>
      </c>
      <c r="J18"/>
      <c r="K18" s="46" t="s">
        <v>25</v>
      </c>
      <c r="L18" s="46">
        <v>0.8</v>
      </c>
      <c r="M18" s="46">
        <v>0.4</v>
      </c>
      <c r="N18" s="47">
        <f t="shared" si="0"/>
        <v>8</v>
      </c>
      <c r="O18"/>
      <c r="P18" s="48">
        <f t="shared" si="1"/>
        <v>8</v>
      </c>
    </row>
    <row r="19" spans="1:16" ht="60" x14ac:dyDescent="0.25">
      <c r="A19" s="63" t="s">
        <v>61</v>
      </c>
      <c r="B19" s="64" t="s">
        <v>72</v>
      </c>
      <c r="C19" s="65" t="s">
        <v>44</v>
      </c>
      <c r="D19" s="66">
        <f t="shared" si="2"/>
        <v>8</v>
      </c>
      <c r="E19" s="67"/>
      <c r="F19" s="68">
        <f t="shared" si="3"/>
        <v>0</v>
      </c>
      <c r="H19" s="44" t="s">
        <v>73</v>
      </c>
      <c r="I19" s="45" t="s">
        <v>74</v>
      </c>
      <c r="J19"/>
      <c r="K19" s="46" t="s">
        <v>30</v>
      </c>
      <c r="L19" s="46">
        <v>0.2</v>
      </c>
      <c r="M19" s="46">
        <v>0.1</v>
      </c>
      <c r="N19" s="47">
        <f t="shared" si="0"/>
        <v>2</v>
      </c>
      <c r="O19"/>
      <c r="P19" s="48">
        <f t="shared" si="1"/>
        <v>2</v>
      </c>
    </row>
    <row r="20" spans="1:16" ht="108" x14ac:dyDescent="0.25">
      <c r="A20" s="63" t="s">
        <v>64</v>
      </c>
      <c r="B20" s="64" t="s">
        <v>75</v>
      </c>
      <c r="C20" s="65" t="s">
        <v>44</v>
      </c>
      <c r="D20" s="66">
        <f t="shared" si="2"/>
        <v>20</v>
      </c>
      <c r="E20" s="67"/>
      <c r="F20" s="68">
        <f t="shared" si="3"/>
        <v>0</v>
      </c>
      <c r="H20" s="44" t="s">
        <v>76</v>
      </c>
      <c r="I20" s="45" t="s">
        <v>77</v>
      </c>
      <c r="J20"/>
      <c r="K20" s="46" t="s">
        <v>25</v>
      </c>
      <c r="L20" s="46">
        <v>1.8</v>
      </c>
      <c r="M20" s="46">
        <v>0.9</v>
      </c>
      <c r="N20" s="47">
        <f t="shared" si="0"/>
        <v>18</v>
      </c>
      <c r="O20"/>
      <c r="P20" s="48">
        <f t="shared" si="1"/>
        <v>18</v>
      </c>
    </row>
    <row r="21" spans="1:16" ht="24" x14ac:dyDescent="0.25">
      <c r="A21" s="63" t="s">
        <v>67</v>
      </c>
      <c r="B21" s="64" t="s">
        <v>78</v>
      </c>
      <c r="C21" s="65" t="s">
        <v>44</v>
      </c>
      <c r="D21" s="66">
        <f t="shared" si="2"/>
        <v>24</v>
      </c>
      <c r="E21" s="67"/>
      <c r="F21" s="68">
        <f t="shared" si="3"/>
        <v>0</v>
      </c>
      <c r="H21" s="44" t="s">
        <v>79</v>
      </c>
      <c r="I21" s="45" t="s">
        <v>80</v>
      </c>
      <c r="J21"/>
      <c r="K21" s="46" t="s">
        <v>81</v>
      </c>
      <c r="L21" s="46">
        <v>0.06</v>
      </c>
      <c r="M21" s="46">
        <v>0.03</v>
      </c>
      <c r="N21" s="47">
        <f t="shared" si="0"/>
        <v>0.60000000000000009</v>
      </c>
      <c r="O21"/>
      <c r="P21" s="48">
        <f t="shared" si="1"/>
        <v>1</v>
      </c>
    </row>
    <row r="22" spans="1:16" ht="120" x14ac:dyDescent="0.25">
      <c r="A22" s="63" t="s">
        <v>70</v>
      </c>
      <c r="B22" s="64" t="s">
        <v>82</v>
      </c>
      <c r="C22" s="65" t="s">
        <v>83</v>
      </c>
      <c r="D22" s="66">
        <f t="shared" si="2"/>
        <v>8</v>
      </c>
      <c r="E22" s="67"/>
      <c r="F22" s="68">
        <f t="shared" si="3"/>
        <v>0</v>
      </c>
      <c r="H22" s="44" t="s">
        <v>84</v>
      </c>
      <c r="I22" s="45" t="s">
        <v>85</v>
      </c>
      <c r="J22"/>
      <c r="K22" s="46" t="s">
        <v>86</v>
      </c>
      <c r="L22" s="46">
        <v>0.8</v>
      </c>
      <c r="M22" s="46">
        <v>0.4</v>
      </c>
      <c r="N22" s="47">
        <f t="shared" si="0"/>
        <v>8</v>
      </c>
      <c r="O22"/>
      <c r="P22" s="48">
        <f t="shared" si="1"/>
        <v>8</v>
      </c>
    </row>
    <row r="23" spans="1:16" ht="24" x14ac:dyDescent="0.25">
      <c r="A23" s="63" t="s">
        <v>73</v>
      </c>
      <c r="B23" s="64" t="s">
        <v>87</v>
      </c>
      <c r="C23" s="65" t="s">
        <v>44</v>
      </c>
      <c r="D23" s="66">
        <f t="shared" si="2"/>
        <v>2</v>
      </c>
      <c r="E23" s="67"/>
      <c r="F23" s="68">
        <f t="shared" si="3"/>
        <v>0</v>
      </c>
      <c r="H23" s="44" t="s">
        <v>88</v>
      </c>
      <c r="I23" s="45" t="s">
        <v>89</v>
      </c>
      <c r="J23"/>
      <c r="K23" s="69" t="s">
        <v>90</v>
      </c>
      <c r="L23" s="46">
        <v>1.3</v>
      </c>
      <c r="M23" s="46">
        <v>0.65</v>
      </c>
      <c r="N23" s="47">
        <f t="shared" si="0"/>
        <v>13.000000000000002</v>
      </c>
      <c r="O23"/>
      <c r="P23" s="48">
        <f t="shared" si="1"/>
        <v>13</v>
      </c>
    </row>
    <row r="24" spans="1:16" ht="24" x14ac:dyDescent="0.25">
      <c r="A24" s="63" t="s">
        <v>76</v>
      </c>
      <c r="B24" s="64" t="s">
        <v>91</v>
      </c>
      <c r="C24" s="65" t="s">
        <v>92</v>
      </c>
      <c r="D24" s="66">
        <f t="shared" si="2"/>
        <v>18</v>
      </c>
      <c r="E24" s="67"/>
      <c r="F24" s="68">
        <f t="shared" si="3"/>
        <v>0</v>
      </c>
      <c r="H24" s="44" t="s">
        <v>93</v>
      </c>
      <c r="I24" s="45" t="s">
        <v>94</v>
      </c>
      <c r="J24"/>
      <c r="K24" s="69" t="s">
        <v>95</v>
      </c>
      <c r="L24" s="46">
        <v>0.5</v>
      </c>
      <c r="M24" s="46">
        <v>0.25</v>
      </c>
      <c r="N24" s="47">
        <f t="shared" si="0"/>
        <v>5</v>
      </c>
      <c r="O24"/>
      <c r="P24" s="48">
        <f t="shared" si="1"/>
        <v>5</v>
      </c>
    </row>
    <row r="25" spans="1:16" ht="90" x14ac:dyDescent="0.25">
      <c r="A25" s="63" t="s">
        <v>79</v>
      </c>
      <c r="B25" s="70" t="s">
        <v>96</v>
      </c>
      <c r="C25" s="65" t="s">
        <v>92</v>
      </c>
      <c r="D25" s="66">
        <f t="shared" si="2"/>
        <v>1</v>
      </c>
      <c r="E25" s="67"/>
      <c r="F25" s="68">
        <f t="shared" si="3"/>
        <v>0</v>
      </c>
      <c r="H25" s="44" t="s">
        <v>97</v>
      </c>
      <c r="I25" s="45" t="s">
        <v>98</v>
      </c>
      <c r="J25"/>
      <c r="K25" s="69" t="s">
        <v>30</v>
      </c>
      <c r="L25" s="46">
        <v>2</v>
      </c>
      <c r="M25" s="46">
        <v>1</v>
      </c>
      <c r="N25" s="47">
        <f t="shared" si="0"/>
        <v>20</v>
      </c>
      <c r="O25"/>
      <c r="P25" s="48">
        <f t="shared" si="1"/>
        <v>20</v>
      </c>
    </row>
    <row r="26" spans="1:16" ht="195" x14ac:dyDescent="0.25">
      <c r="A26" s="63" t="s">
        <v>84</v>
      </c>
      <c r="B26" s="70" t="s">
        <v>99</v>
      </c>
      <c r="C26" s="65" t="s">
        <v>86</v>
      </c>
      <c r="D26" s="66">
        <f t="shared" si="2"/>
        <v>8</v>
      </c>
      <c r="E26" s="67"/>
      <c r="F26" s="68">
        <f t="shared" si="3"/>
        <v>0</v>
      </c>
      <c r="H26" s="44" t="s">
        <v>100</v>
      </c>
      <c r="I26" s="45" t="s">
        <v>101</v>
      </c>
      <c r="J26"/>
      <c r="K26" s="69" t="s">
        <v>102</v>
      </c>
      <c r="L26" s="46">
        <v>0.5</v>
      </c>
      <c r="M26" s="46">
        <v>0.25</v>
      </c>
      <c r="N26" s="47">
        <f t="shared" si="0"/>
        <v>5</v>
      </c>
      <c r="O26"/>
      <c r="P26" s="48">
        <f t="shared" si="1"/>
        <v>5</v>
      </c>
    </row>
    <row r="27" spans="1:16" ht="48" x14ac:dyDescent="0.25">
      <c r="A27" s="63" t="s">
        <v>88</v>
      </c>
      <c r="B27" s="64" t="s">
        <v>103</v>
      </c>
      <c r="C27" s="65" t="s">
        <v>104</v>
      </c>
      <c r="D27" s="66">
        <f t="shared" si="2"/>
        <v>13</v>
      </c>
      <c r="E27" s="67"/>
      <c r="F27" s="68">
        <f t="shared" si="3"/>
        <v>0</v>
      </c>
      <c r="H27" s="44" t="s">
        <v>105</v>
      </c>
      <c r="I27" s="45" t="s">
        <v>106</v>
      </c>
      <c r="J27"/>
      <c r="K27" s="46" t="s">
        <v>30</v>
      </c>
      <c r="L27" s="46">
        <v>0.26</v>
      </c>
      <c r="M27" s="46">
        <v>0.13</v>
      </c>
      <c r="N27" s="47">
        <f t="shared" si="0"/>
        <v>2.5999999999999996</v>
      </c>
      <c r="O27"/>
      <c r="P27" s="48">
        <f t="shared" si="1"/>
        <v>3</v>
      </c>
    </row>
    <row r="28" spans="1:16" ht="132" x14ac:dyDescent="0.25">
      <c r="A28" s="63" t="s">
        <v>93</v>
      </c>
      <c r="B28" s="64" t="s">
        <v>107</v>
      </c>
      <c r="C28" s="65" t="s">
        <v>108</v>
      </c>
      <c r="D28" s="66">
        <f t="shared" si="2"/>
        <v>5</v>
      </c>
      <c r="E28" s="67"/>
      <c r="F28" s="68">
        <f t="shared" si="3"/>
        <v>0</v>
      </c>
      <c r="H28" s="44" t="s">
        <v>109</v>
      </c>
      <c r="I28" s="45" t="s">
        <v>110</v>
      </c>
      <c r="J28"/>
      <c r="K28" s="46" t="s">
        <v>111</v>
      </c>
      <c r="L28" s="46">
        <v>0.8</v>
      </c>
      <c r="M28" s="46">
        <v>0.4</v>
      </c>
      <c r="N28" s="47">
        <f t="shared" si="0"/>
        <v>8</v>
      </c>
      <c r="O28"/>
      <c r="P28" s="48">
        <f t="shared" si="1"/>
        <v>8</v>
      </c>
    </row>
    <row r="29" spans="1:16" ht="24" x14ac:dyDescent="0.25">
      <c r="A29" s="63" t="s">
        <v>97</v>
      </c>
      <c r="B29" s="64" t="s">
        <v>112</v>
      </c>
      <c r="C29" s="65" t="s">
        <v>44</v>
      </c>
      <c r="D29" s="66">
        <f t="shared" si="2"/>
        <v>20</v>
      </c>
      <c r="E29" s="67"/>
      <c r="F29" s="68">
        <f t="shared" si="3"/>
        <v>0</v>
      </c>
      <c r="H29" s="44" t="s">
        <v>113</v>
      </c>
      <c r="I29" s="45" t="s">
        <v>114</v>
      </c>
      <c r="J29"/>
      <c r="K29" s="46" t="s">
        <v>90</v>
      </c>
      <c r="L29" s="46">
        <v>7.2</v>
      </c>
      <c r="M29" s="46">
        <v>3.6</v>
      </c>
      <c r="N29" s="47">
        <f t="shared" si="0"/>
        <v>72</v>
      </c>
      <c r="O29"/>
      <c r="P29" s="48">
        <f t="shared" si="1"/>
        <v>72</v>
      </c>
    </row>
    <row r="30" spans="1:16" ht="96" x14ac:dyDescent="0.25">
      <c r="A30" s="63" t="s">
        <v>100</v>
      </c>
      <c r="B30" s="64" t="s">
        <v>115</v>
      </c>
      <c r="C30" s="65" t="s">
        <v>116</v>
      </c>
      <c r="D30" s="66">
        <f t="shared" si="2"/>
        <v>5</v>
      </c>
      <c r="E30" s="67"/>
      <c r="F30" s="68">
        <f t="shared" si="3"/>
        <v>0</v>
      </c>
      <c r="H30" s="44" t="s">
        <v>117</v>
      </c>
      <c r="I30" s="45" t="s">
        <v>118</v>
      </c>
      <c r="J30"/>
      <c r="K30" s="46" t="s">
        <v>30</v>
      </c>
      <c r="L30" s="46">
        <v>0.04</v>
      </c>
      <c r="M30" s="46">
        <v>0.02</v>
      </c>
      <c r="N30" s="47">
        <f t="shared" si="0"/>
        <v>0.39999999999999997</v>
      </c>
      <c r="O30"/>
      <c r="P30" s="48">
        <f t="shared" si="1"/>
        <v>1</v>
      </c>
    </row>
    <row r="31" spans="1:16" ht="36" x14ac:dyDescent="0.2">
      <c r="A31" s="63" t="s">
        <v>105</v>
      </c>
      <c r="B31" s="64" t="s">
        <v>119</v>
      </c>
      <c r="C31" s="65" t="s">
        <v>44</v>
      </c>
      <c r="D31" s="66">
        <f t="shared" si="2"/>
        <v>3</v>
      </c>
      <c r="E31" s="67"/>
      <c r="F31" s="68">
        <f t="shared" si="3"/>
        <v>0</v>
      </c>
    </row>
    <row r="32" spans="1:16" ht="186" x14ac:dyDescent="0.2">
      <c r="A32" s="63" t="s">
        <v>109</v>
      </c>
      <c r="B32" s="71" t="s">
        <v>120</v>
      </c>
      <c r="C32" s="65" t="s">
        <v>121</v>
      </c>
      <c r="D32" s="66">
        <f t="shared" si="2"/>
        <v>8</v>
      </c>
      <c r="E32" s="67"/>
      <c r="F32" s="68">
        <f t="shared" si="3"/>
        <v>0</v>
      </c>
    </row>
    <row r="33" spans="1:6" ht="120" x14ac:dyDescent="0.2">
      <c r="A33" s="63" t="s">
        <v>113</v>
      </c>
      <c r="B33" s="64" t="s">
        <v>122</v>
      </c>
      <c r="C33" s="65" t="s">
        <v>123</v>
      </c>
      <c r="D33" s="66">
        <f t="shared" si="2"/>
        <v>72</v>
      </c>
      <c r="E33" s="67"/>
      <c r="F33" s="68">
        <f t="shared" si="3"/>
        <v>0</v>
      </c>
    </row>
    <row r="34" spans="1:6" ht="36" x14ac:dyDescent="0.2">
      <c r="A34" s="63" t="s">
        <v>117</v>
      </c>
      <c r="B34" s="64" t="s">
        <v>124</v>
      </c>
      <c r="C34" s="65" t="s">
        <v>44</v>
      </c>
      <c r="D34" s="66">
        <f t="shared" si="2"/>
        <v>1</v>
      </c>
      <c r="E34" s="67"/>
      <c r="F34" s="68">
        <f t="shared" si="3"/>
        <v>0</v>
      </c>
    </row>
    <row r="35" spans="1:6" x14ac:dyDescent="0.2">
      <c r="A35" s="72" t="s">
        <v>36</v>
      </c>
      <c r="B35" s="72"/>
      <c r="C35" s="72"/>
      <c r="D35" s="72"/>
      <c r="E35" s="72"/>
      <c r="F35" s="73">
        <f>SUM(F9:F34)</f>
        <v>0</v>
      </c>
    </row>
    <row r="38" spans="1:6" x14ac:dyDescent="0.2">
      <c r="A38" s="74" t="s">
        <v>125</v>
      </c>
      <c r="B38" s="74"/>
      <c r="C38" s="74"/>
      <c r="D38" s="74"/>
      <c r="E38" s="74"/>
      <c r="F38" s="74"/>
    </row>
    <row r="39" spans="1:6" x14ac:dyDescent="0.2">
      <c r="A39" s="75" t="s">
        <v>126</v>
      </c>
      <c r="B39" s="75"/>
      <c r="C39" s="76" t="s">
        <v>1</v>
      </c>
      <c r="D39" s="77" t="s">
        <v>127</v>
      </c>
      <c r="E39" s="77"/>
      <c r="F39" s="77"/>
    </row>
    <row r="40" spans="1:6" x14ac:dyDescent="0.2">
      <c r="A40" s="78" t="s">
        <v>128</v>
      </c>
      <c r="B40" s="78"/>
      <c r="C40" s="79" t="s">
        <v>129</v>
      </c>
      <c r="D40" s="79" t="s">
        <v>130</v>
      </c>
      <c r="E40" s="80" t="s">
        <v>131</v>
      </c>
      <c r="F40" s="80"/>
    </row>
    <row r="41" spans="1:6" x14ac:dyDescent="0.2">
      <c r="A41" s="81"/>
      <c r="B41" s="81"/>
      <c r="C41" s="81"/>
      <c r="D41" s="81"/>
      <c r="E41" s="81"/>
      <c r="F41" s="81"/>
    </row>
    <row r="42" spans="1:6" x14ac:dyDescent="0.2">
      <c r="A42" s="82" t="s">
        <v>132</v>
      </c>
      <c r="B42" s="82"/>
      <c r="C42" s="82"/>
      <c r="D42" s="82"/>
      <c r="E42" s="82"/>
      <c r="F42" s="82"/>
    </row>
    <row r="43" spans="1:6" x14ac:dyDescent="0.2">
      <c r="A43" s="83" t="s">
        <v>133</v>
      </c>
      <c r="B43" s="83"/>
      <c r="C43" s="83"/>
      <c r="D43" s="83"/>
      <c r="E43" s="83"/>
      <c r="F43" s="83"/>
    </row>
  </sheetData>
  <sheetProtection algorithmName="SHA-512" hashValue="ahVnRHkjS+WMsYJA2h2uIxh2S1c+vjST7zYSJytUQr4R/k18/+sR6S0KCK+gD5S2nLzMmy5BzJqmZfHyVZC3Hg==" saltValue="USgchbTxyKpqTketZ06QCw==" spinCount="100000" sheet="1" objects="1" scenarios="1"/>
  <mergeCells count="27">
    <mergeCell ref="A43:F43"/>
    <mergeCell ref="A35:E35"/>
    <mergeCell ref="A38:F38"/>
    <mergeCell ref="A39:B39"/>
    <mergeCell ref="A40:B40"/>
    <mergeCell ref="A41:F41"/>
    <mergeCell ref="A42:F42"/>
    <mergeCell ref="M3:M4"/>
    <mergeCell ref="C4:D4"/>
    <mergeCell ref="E4:F4"/>
    <mergeCell ref="B5:F5"/>
    <mergeCell ref="D6:F6"/>
    <mergeCell ref="A7:A8"/>
    <mergeCell ref="B7:B8"/>
    <mergeCell ref="C7:C8"/>
    <mergeCell ref="D7:D8"/>
    <mergeCell ref="E7:F7"/>
    <mergeCell ref="A1:B1"/>
    <mergeCell ref="H1:M2"/>
    <mergeCell ref="P1:P4"/>
    <mergeCell ref="E2:F2"/>
    <mergeCell ref="A3:F3"/>
    <mergeCell ref="H3:H4"/>
    <mergeCell ref="I3:I4"/>
    <mergeCell ref="J3:J4"/>
    <mergeCell ref="K3:K4"/>
    <mergeCell ref="L3:L4"/>
  </mergeCells>
  <printOptions horizontalCentered="1"/>
  <pageMargins left="0.23622047244094491" right="0.23622047244094491" top="0.55118110236220474" bottom="0.59055118110236227" header="0.31496062992125984" footer="0.31496062992125984"/>
  <pageSetup paperSize="9" scale="80" fitToWidth="2" fitToHeight="2"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VINICIUS DE MORAES_FNDE</vt:lpstr>
      <vt:lpstr>'VINICIUS DE MORAES_FNDE'!Area_de_impressao</vt:lpstr>
      <vt:lpstr>'VINICIUS DE MORAES_FNDE'!Titulos_de_impressao</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dcterms:created xsi:type="dcterms:W3CDTF">2019-04-02T02:28:22Z</dcterms:created>
  <dcterms:modified xsi:type="dcterms:W3CDTF">2019-04-02T02:28:34Z</dcterms:modified>
</cp:coreProperties>
</file>