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MERENDA\ALIMENTACAO ESCOLAR\Documentos SUPAE 2021\CHAMADA PÚBLICA 2021\Anexo dos Editais\"/>
    </mc:Choice>
  </mc:AlternateContent>
  <bookViews>
    <workbookView xWindow="0" yWindow="0" windowWidth="20490" windowHeight="8310" tabRatio="772" firstSheet="2" activeTab="2"/>
  </bookViews>
  <sheets>
    <sheet name="URES_MUNICIPIOS" sheetId="110" state="hidden" r:id="rId1"/>
    <sheet name="COPIAR_PREÇO_AQUISIÇÃO" sheetId="111" state="hidden" r:id="rId2"/>
    <sheet name="PESQUISA DE PREÇO_1" sheetId="102" r:id="rId3"/>
    <sheet name="PESQUISA DE PREÇO_2" sheetId="103" r:id="rId4"/>
    <sheet name="PESQUISA DE PREÇO_3" sheetId="104" r:id="rId5"/>
    <sheet name="PREÇO DE AQUISIÇÃO" sheetId="105" r:id="rId6"/>
  </sheets>
  <externalReferences>
    <externalReference r:id="rId7"/>
  </externalReferences>
  <definedNames>
    <definedName name="_xlnm._FilterDatabase" localSheetId="0" hidden="1">URES_MUNICIPIOS!$A$2:$A$238</definedName>
    <definedName name="ACAILANDIA">URES_MUNICIPIOS!$A$113:$A$120</definedName>
    <definedName name="_xlnm.Print_Area" localSheetId="2">'PESQUISA DE PREÇO_1'!$A$1:$E$90</definedName>
    <definedName name="_xlnm.Print_Area" localSheetId="3">'PESQUISA DE PREÇO_2'!$A$1:$E$90</definedName>
    <definedName name="_xlnm.Print_Area" localSheetId="4">'PESQUISA DE PREÇO_3'!$A$1:$E$90</definedName>
    <definedName name="_xlnm.Print_Area" localSheetId="5">'PREÇO DE AQUISIÇÃO'!$A$1:$M$92</definedName>
    <definedName name="_xlnm.Print_Area" localSheetId="0">URES_MUNICIPIOS!$A$1:$C$240</definedName>
    <definedName name="BACABAL">URES_MUNICIPIOS!$A$165:$A$175</definedName>
    <definedName name="BALSAS">URES_MUNICIPIOS!$A$218:$A$231</definedName>
    <definedName name="BARRA_DO_CORDA">URES_MUNICIPIOS!$A$122:$A$127</definedName>
    <definedName name="CAXIAS">URES_MUNICIPIOS!$A$158:$A$163</definedName>
    <definedName name="CHAPADINHA">URES_MUNICIPIOS!$A$177:$A$190</definedName>
    <definedName name="CODO">URES_MUNICIPIOS!$A$233:$A$238</definedName>
    <definedName name="CONTAS">[1]DADOS_CONTAS!$A$5:$AC$748</definedName>
    <definedName name="EXTRA_AEE">#REF!</definedName>
    <definedName name="EXTRA_QUILOMBOLA">#REF!</definedName>
    <definedName name="EXTRA_REGUAR">#REF!</definedName>
    <definedName name="IMPERATRIZ">URES_MUNICIPIOS!$A$129:$A$143</definedName>
    <definedName name="ITAPECURU_MIRIM">URES_MUNICIPIOS!$A$205:$A$216</definedName>
    <definedName name="PEDREIRAS">URES_MUNICIPIOS!$A$4:$A$16</definedName>
    <definedName name="PINHEIRO">URES_MUNICIPIOS!$A$34:$A$50</definedName>
    <definedName name="PRESIDENTE_DUTRA">URES_MUNICIPIOS!$A$77:$A$92</definedName>
    <definedName name="REPASSE_AEE_PRELIMINAR_2019">#REF!</definedName>
    <definedName name="REPASSE_CENTROS_PRELIMINAR_2019">#REF!</definedName>
    <definedName name="REPASSE_QUILOMBOLA_PRELIMINAR_2019">#REF!</definedName>
    <definedName name="REPASSE_REGULAR_PRELIMINAR_2019">#REF!</definedName>
    <definedName name="ROSARIO">URES_MUNICIPIOS!$A$145:$A$156</definedName>
    <definedName name="SANTA_INES">URES_MUNICIPIOS!$A$192:$A$203</definedName>
    <definedName name="SAO_JOAO_DOS_PATOS">URES_MUNICIPIOS!$A$18:$A$32</definedName>
    <definedName name="SAO_LUIS">URES_MUNICIPIOS!$A$52:$A$56</definedName>
    <definedName name="SELECIONAR_URE_PESQUISA_PREÇO_1">URES_MUNICIPIOS!$A$240</definedName>
    <definedName name="TIMON">URES_MUNICIPIOS!$A$58:$A$61</definedName>
    <definedName name="_xlnm.Print_Titles" localSheetId="2">'PESQUISA DE PREÇO_1'!$1:$7</definedName>
    <definedName name="_xlnm.Print_Titles" localSheetId="3">'PESQUISA DE PREÇO_2'!$1:$7</definedName>
    <definedName name="_xlnm.Print_Titles" localSheetId="4">'PESQUISA DE PREÇO_3'!$1:$7</definedName>
    <definedName name="_xlnm.Print_Titles" localSheetId="5">'PREÇO DE AQUISIÇÃO'!$1:$10</definedName>
    <definedName name="URES">URES_MUNICIPIOS!$C$3:$C$22</definedName>
    <definedName name="VERSICULOS_BIBLICOS">#REF!</definedName>
    <definedName name="VIANA">URES_MUNICIPIOS!$A$63:$A$75</definedName>
    <definedName name="ZE_DOCA">URES_MUNICIPIOS!$A$94:$A$111</definedName>
  </definedNames>
  <calcPr calcId="181029"/>
</workbook>
</file>

<file path=xl/calcChain.xml><?xml version="1.0" encoding="utf-8"?>
<calcChain xmlns="http://schemas.openxmlformats.org/spreadsheetml/2006/main">
  <c r="K12" i="105" l="1"/>
  <c r="K13" i="105"/>
  <c r="K14" i="105"/>
  <c r="K15" i="105"/>
  <c r="K16" i="105"/>
  <c r="K17" i="105"/>
  <c r="K18" i="105"/>
  <c r="K19" i="105"/>
  <c r="K20" i="105"/>
  <c r="K21" i="105"/>
  <c r="K22" i="105"/>
  <c r="K23" i="105"/>
  <c r="K24" i="105"/>
  <c r="K25" i="105"/>
  <c r="K26" i="105"/>
  <c r="K27" i="105"/>
  <c r="K28" i="105"/>
  <c r="K29" i="105"/>
  <c r="K30" i="105"/>
  <c r="K31" i="105"/>
  <c r="K32" i="105"/>
  <c r="K33" i="105"/>
  <c r="K34" i="105"/>
  <c r="K35" i="105"/>
  <c r="K36" i="105"/>
  <c r="K37" i="105"/>
  <c r="K38" i="105"/>
  <c r="K39" i="105"/>
  <c r="K40" i="105"/>
  <c r="K41" i="105"/>
  <c r="K42" i="105"/>
  <c r="K43" i="105"/>
  <c r="K44" i="105"/>
  <c r="K45" i="105"/>
  <c r="K46" i="105"/>
  <c r="K47" i="105"/>
  <c r="K48" i="105"/>
  <c r="K49" i="105"/>
  <c r="K50" i="105"/>
  <c r="K51" i="105"/>
  <c r="K52" i="105"/>
  <c r="K53" i="105"/>
  <c r="K54" i="105"/>
  <c r="K55" i="105"/>
  <c r="K56" i="105"/>
  <c r="K57" i="105"/>
  <c r="K58" i="105"/>
  <c r="K59" i="105"/>
  <c r="K60" i="105"/>
  <c r="K61" i="105"/>
  <c r="K62" i="105"/>
  <c r="K63" i="105"/>
  <c r="K64" i="105"/>
  <c r="K65" i="105"/>
  <c r="K66" i="105"/>
  <c r="K67" i="105"/>
  <c r="K68" i="105"/>
  <c r="K69" i="105"/>
  <c r="K70" i="105"/>
  <c r="K71" i="105"/>
  <c r="K72" i="105"/>
  <c r="K73" i="105"/>
  <c r="K74" i="105"/>
  <c r="K75" i="105"/>
  <c r="K76" i="105"/>
  <c r="K77" i="105"/>
  <c r="K78" i="105"/>
  <c r="K79" i="105"/>
  <c r="K80" i="105"/>
  <c r="K81" i="105"/>
  <c r="K82" i="105"/>
  <c r="K83" i="105"/>
  <c r="K84" i="105"/>
  <c r="D12" i="105"/>
  <c r="E12" i="105"/>
  <c r="F12" i="105"/>
  <c r="D13" i="105"/>
  <c r="E13" i="105"/>
  <c r="F13" i="105"/>
  <c r="D14" i="105"/>
  <c r="E14" i="105"/>
  <c r="F14" i="105"/>
  <c r="D15" i="105"/>
  <c r="E15" i="105"/>
  <c r="F15" i="105"/>
  <c r="D16" i="105"/>
  <c r="E16" i="105"/>
  <c r="F16" i="105"/>
  <c r="D17" i="105"/>
  <c r="E17" i="105"/>
  <c r="F17" i="105"/>
  <c r="D18" i="105"/>
  <c r="E18" i="105"/>
  <c r="F18" i="105"/>
  <c r="D19" i="105"/>
  <c r="E19" i="105"/>
  <c r="F19" i="105"/>
  <c r="D20" i="105"/>
  <c r="E20" i="105"/>
  <c r="F20" i="105"/>
  <c r="D21" i="105"/>
  <c r="E21" i="105"/>
  <c r="F21" i="105"/>
  <c r="D22" i="105"/>
  <c r="E22" i="105"/>
  <c r="F22" i="105"/>
  <c r="D23" i="105"/>
  <c r="E23" i="105"/>
  <c r="F23" i="105"/>
  <c r="D24" i="105"/>
  <c r="E24" i="105"/>
  <c r="F24" i="105"/>
  <c r="D25" i="105"/>
  <c r="E25" i="105"/>
  <c r="F25" i="105"/>
  <c r="D26" i="105"/>
  <c r="E26" i="105"/>
  <c r="F26" i="105"/>
  <c r="D27" i="105"/>
  <c r="E27" i="105"/>
  <c r="F27" i="105"/>
  <c r="D28" i="105"/>
  <c r="E28" i="105"/>
  <c r="F28" i="105"/>
  <c r="D29" i="105"/>
  <c r="E29" i="105"/>
  <c r="F29" i="105"/>
  <c r="D30" i="105"/>
  <c r="E30" i="105"/>
  <c r="F30" i="105"/>
  <c r="D31" i="105"/>
  <c r="E31" i="105"/>
  <c r="F31" i="105"/>
  <c r="D32" i="105"/>
  <c r="E32" i="105"/>
  <c r="F32" i="105"/>
  <c r="D33" i="105"/>
  <c r="E33" i="105"/>
  <c r="F33" i="105"/>
  <c r="D34" i="105"/>
  <c r="E34" i="105"/>
  <c r="F34" i="105"/>
  <c r="D35" i="105"/>
  <c r="E35" i="105"/>
  <c r="F35" i="105"/>
  <c r="D36" i="105"/>
  <c r="E36" i="105"/>
  <c r="F36" i="105"/>
  <c r="D37" i="105"/>
  <c r="E37" i="105"/>
  <c r="F37" i="105"/>
  <c r="D38" i="105"/>
  <c r="E38" i="105"/>
  <c r="F38" i="105"/>
  <c r="D39" i="105"/>
  <c r="E39" i="105"/>
  <c r="F39" i="105"/>
  <c r="D40" i="105"/>
  <c r="E40" i="105"/>
  <c r="F40" i="105"/>
  <c r="D41" i="105"/>
  <c r="E41" i="105"/>
  <c r="F41" i="105"/>
  <c r="D42" i="105"/>
  <c r="E42" i="105"/>
  <c r="F42" i="105"/>
  <c r="D43" i="105"/>
  <c r="E43" i="105"/>
  <c r="F43" i="105"/>
  <c r="D44" i="105"/>
  <c r="E44" i="105"/>
  <c r="F44" i="105"/>
  <c r="D45" i="105"/>
  <c r="E45" i="105"/>
  <c r="F45" i="105"/>
  <c r="D46" i="105"/>
  <c r="E46" i="105"/>
  <c r="F46" i="105"/>
  <c r="D47" i="105"/>
  <c r="E47" i="105"/>
  <c r="F47" i="105"/>
  <c r="D48" i="105"/>
  <c r="E48" i="105"/>
  <c r="F48" i="105"/>
  <c r="D49" i="105"/>
  <c r="E49" i="105"/>
  <c r="F49" i="105"/>
  <c r="D50" i="105"/>
  <c r="E50" i="105"/>
  <c r="F50" i="105"/>
  <c r="D51" i="105"/>
  <c r="E51" i="105"/>
  <c r="F51" i="105"/>
  <c r="D52" i="105"/>
  <c r="E52" i="105"/>
  <c r="F52" i="105"/>
  <c r="D53" i="105"/>
  <c r="E53" i="105"/>
  <c r="F53" i="105"/>
  <c r="D54" i="105"/>
  <c r="E54" i="105"/>
  <c r="F54" i="105"/>
  <c r="D55" i="105"/>
  <c r="E55" i="105"/>
  <c r="F55" i="105"/>
  <c r="D56" i="105"/>
  <c r="E56" i="105"/>
  <c r="F56" i="105"/>
  <c r="D57" i="105"/>
  <c r="E57" i="105"/>
  <c r="F57" i="105"/>
  <c r="D58" i="105"/>
  <c r="E58" i="105"/>
  <c r="F58" i="105"/>
  <c r="D59" i="105"/>
  <c r="E59" i="105"/>
  <c r="F59" i="105"/>
  <c r="D60" i="105"/>
  <c r="E60" i="105"/>
  <c r="F60" i="105"/>
  <c r="D61" i="105"/>
  <c r="E61" i="105"/>
  <c r="F61" i="105"/>
  <c r="D62" i="105"/>
  <c r="E62" i="105"/>
  <c r="F62" i="105"/>
  <c r="D63" i="105"/>
  <c r="E63" i="105"/>
  <c r="F63" i="105"/>
  <c r="D64" i="105"/>
  <c r="E64" i="105"/>
  <c r="F64" i="105"/>
  <c r="D65" i="105"/>
  <c r="E65" i="105"/>
  <c r="F65" i="105"/>
  <c r="D66" i="105"/>
  <c r="E66" i="105"/>
  <c r="F66" i="105"/>
  <c r="D67" i="105"/>
  <c r="E67" i="105"/>
  <c r="F67" i="105"/>
  <c r="D68" i="105"/>
  <c r="E68" i="105"/>
  <c r="F68" i="105"/>
  <c r="D69" i="105"/>
  <c r="E69" i="105"/>
  <c r="F69" i="105"/>
  <c r="D70" i="105"/>
  <c r="E70" i="105"/>
  <c r="F70" i="105"/>
  <c r="D71" i="105"/>
  <c r="E71" i="105"/>
  <c r="F71" i="105"/>
  <c r="D72" i="105"/>
  <c r="E72" i="105"/>
  <c r="F72" i="105"/>
  <c r="D73" i="105"/>
  <c r="E73" i="105"/>
  <c r="F73" i="105"/>
  <c r="D74" i="105"/>
  <c r="E74" i="105"/>
  <c r="F74" i="105"/>
  <c r="D75" i="105"/>
  <c r="E75" i="105"/>
  <c r="F75" i="105"/>
  <c r="D76" i="105"/>
  <c r="E76" i="105"/>
  <c r="F76" i="105"/>
  <c r="D77" i="105"/>
  <c r="E77" i="105"/>
  <c r="F77" i="105"/>
  <c r="D78" i="105"/>
  <c r="E78" i="105"/>
  <c r="F78" i="105"/>
  <c r="D79" i="105"/>
  <c r="E79" i="105"/>
  <c r="F79" i="105"/>
  <c r="D80" i="105"/>
  <c r="E80" i="105"/>
  <c r="F80" i="105"/>
  <c r="D81" i="105"/>
  <c r="E81" i="105"/>
  <c r="F81" i="105"/>
  <c r="D82" i="105"/>
  <c r="E82" i="105"/>
  <c r="F82" i="105"/>
  <c r="D83" i="105"/>
  <c r="E83" i="105"/>
  <c r="F83" i="105"/>
  <c r="D84" i="105"/>
  <c r="E84" i="105"/>
  <c r="F84" i="105"/>
  <c r="G83" i="105" l="1"/>
  <c r="L83" i="105" s="1"/>
  <c r="M83" i="105" s="1"/>
  <c r="G79" i="105"/>
  <c r="L79" i="105" s="1"/>
  <c r="M79" i="105" s="1"/>
  <c r="G75" i="105"/>
  <c r="L75" i="105" s="1"/>
  <c r="M75" i="105" s="1"/>
  <c r="G71" i="105"/>
  <c r="L71" i="105" s="1"/>
  <c r="M71" i="105" s="1"/>
  <c r="G67" i="105"/>
  <c r="L67" i="105" s="1"/>
  <c r="M67" i="105" s="1"/>
  <c r="G63" i="105"/>
  <c r="L63" i="105" s="1"/>
  <c r="M63" i="105" s="1"/>
  <c r="G59" i="105"/>
  <c r="L59" i="105" s="1"/>
  <c r="M59" i="105" s="1"/>
  <c r="G55" i="105"/>
  <c r="L55" i="105" s="1"/>
  <c r="M55" i="105" s="1"/>
  <c r="G51" i="105"/>
  <c r="L51" i="105" s="1"/>
  <c r="M51" i="105" s="1"/>
  <c r="G47" i="105"/>
  <c r="L47" i="105" s="1"/>
  <c r="M47" i="105" s="1"/>
  <c r="G43" i="105"/>
  <c r="L43" i="105" s="1"/>
  <c r="M43" i="105" s="1"/>
  <c r="G39" i="105"/>
  <c r="L39" i="105" s="1"/>
  <c r="M39" i="105" s="1"/>
  <c r="G35" i="105"/>
  <c r="L35" i="105" s="1"/>
  <c r="M35" i="105" s="1"/>
  <c r="G31" i="105"/>
  <c r="L31" i="105" s="1"/>
  <c r="M31" i="105" s="1"/>
  <c r="G27" i="105"/>
  <c r="L27" i="105" s="1"/>
  <c r="M27" i="105" s="1"/>
  <c r="G23" i="105"/>
  <c r="L23" i="105" s="1"/>
  <c r="M23" i="105" s="1"/>
  <c r="G19" i="105"/>
  <c r="L19" i="105" s="1"/>
  <c r="M19" i="105" s="1"/>
  <c r="G15" i="105"/>
  <c r="L15" i="105" s="1"/>
  <c r="M15" i="105" s="1"/>
  <c r="G80" i="105"/>
  <c r="L80" i="105" s="1"/>
  <c r="M80" i="105" s="1"/>
  <c r="G76" i="105"/>
  <c r="L76" i="105" s="1"/>
  <c r="M76" i="105" s="1"/>
  <c r="G72" i="105"/>
  <c r="L72" i="105" s="1"/>
  <c r="M72" i="105" s="1"/>
  <c r="G68" i="105"/>
  <c r="L68" i="105" s="1"/>
  <c r="M68" i="105" s="1"/>
  <c r="G64" i="105"/>
  <c r="L64" i="105" s="1"/>
  <c r="M64" i="105" s="1"/>
  <c r="G60" i="105"/>
  <c r="L60" i="105" s="1"/>
  <c r="M60" i="105" s="1"/>
  <c r="G56" i="105"/>
  <c r="L56" i="105" s="1"/>
  <c r="M56" i="105" s="1"/>
  <c r="G52" i="105"/>
  <c r="L52" i="105" s="1"/>
  <c r="M52" i="105" s="1"/>
  <c r="G48" i="105"/>
  <c r="L48" i="105" s="1"/>
  <c r="M48" i="105" s="1"/>
  <c r="G44" i="105"/>
  <c r="L44" i="105" s="1"/>
  <c r="M44" i="105" s="1"/>
  <c r="G40" i="105"/>
  <c r="L40" i="105" s="1"/>
  <c r="M40" i="105" s="1"/>
  <c r="G36" i="105"/>
  <c r="L36" i="105" s="1"/>
  <c r="M36" i="105" s="1"/>
  <c r="G32" i="105"/>
  <c r="L32" i="105" s="1"/>
  <c r="M32" i="105" s="1"/>
  <c r="G28" i="105"/>
  <c r="L28" i="105" s="1"/>
  <c r="M28" i="105" s="1"/>
  <c r="G24" i="105"/>
  <c r="L24" i="105" s="1"/>
  <c r="M24" i="105" s="1"/>
  <c r="G20" i="105"/>
  <c r="L20" i="105" s="1"/>
  <c r="M20" i="105" s="1"/>
  <c r="G16" i="105"/>
  <c r="L16" i="105" s="1"/>
  <c r="M16" i="105" s="1"/>
  <c r="G12" i="105"/>
  <c r="L12" i="105" s="1"/>
  <c r="M12" i="105" s="1"/>
  <c r="G81" i="105"/>
  <c r="G77" i="105"/>
  <c r="L77" i="105" s="1"/>
  <c r="M77" i="105" s="1"/>
  <c r="G73" i="105"/>
  <c r="G69" i="105"/>
  <c r="L69" i="105" s="1"/>
  <c r="M69" i="105" s="1"/>
  <c r="G65" i="105"/>
  <c r="L65" i="105" s="1"/>
  <c r="M65" i="105" s="1"/>
  <c r="G61" i="105"/>
  <c r="L61" i="105" s="1"/>
  <c r="M61" i="105" s="1"/>
  <c r="G57" i="105"/>
  <c r="L57" i="105" s="1"/>
  <c r="M57" i="105" s="1"/>
  <c r="G53" i="105"/>
  <c r="L53" i="105" s="1"/>
  <c r="M53" i="105" s="1"/>
  <c r="G49" i="105"/>
  <c r="L49" i="105" s="1"/>
  <c r="M49" i="105" s="1"/>
  <c r="G45" i="105"/>
  <c r="L45" i="105" s="1"/>
  <c r="M45" i="105" s="1"/>
  <c r="G41" i="105"/>
  <c r="G37" i="105"/>
  <c r="L37" i="105" s="1"/>
  <c r="M37" i="105" s="1"/>
  <c r="G33" i="105"/>
  <c r="L33" i="105" s="1"/>
  <c r="M33" i="105" s="1"/>
  <c r="G29" i="105"/>
  <c r="G25" i="105"/>
  <c r="G21" i="105"/>
  <c r="L21" i="105" s="1"/>
  <c r="M21" i="105" s="1"/>
  <c r="G17" i="105"/>
  <c r="L17" i="105" s="1"/>
  <c r="M17" i="105" s="1"/>
  <c r="G13" i="105"/>
  <c r="L13" i="105" s="1"/>
  <c r="M13" i="105" s="1"/>
  <c r="G82" i="105"/>
  <c r="L82" i="105" s="1"/>
  <c r="M82" i="105" s="1"/>
  <c r="G78" i="105"/>
  <c r="L78" i="105" s="1"/>
  <c r="M78" i="105" s="1"/>
  <c r="G74" i="105"/>
  <c r="L74" i="105" s="1"/>
  <c r="M74" i="105" s="1"/>
  <c r="G70" i="105"/>
  <c r="L70" i="105" s="1"/>
  <c r="M70" i="105" s="1"/>
  <c r="G66" i="105"/>
  <c r="L66" i="105" s="1"/>
  <c r="M66" i="105" s="1"/>
  <c r="G62" i="105"/>
  <c r="L62" i="105" s="1"/>
  <c r="M62" i="105" s="1"/>
  <c r="G58" i="105"/>
  <c r="L58" i="105" s="1"/>
  <c r="M58" i="105" s="1"/>
  <c r="G54" i="105"/>
  <c r="L54" i="105" s="1"/>
  <c r="M54" i="105" s="1"/>
  <c r="G50" i="105"/>
  <c r="L50" i="105" s="1"/>
  <c r="M50" i="105" s="1"/>
  <c r="G46" i="105"/>
  <c r="L46" i="105" s="1"/>
  <c r="M46" i="105" s="1"/>
  <c r="G42" i="105"/>
  <c r="L42" i="105" s="1"/>
  <c r="M42" i="105" s="1"/>
  <c r="G38" i="105"/>
  <c r="L38" i="105" s="1"/>
  <c r="M38" i="105" s="1"/>
  <c r="G34" i="105"/>
  <c r="L34" i="105" s="1"/>
  <c r="M34" i="105" s="1"/>
  <c r="G30" i="105"/>
  <c r="L30" i="105" s="1"/>
  <c r="M30" i="105" s="1"/>
  <c r="G26" i="105"/>
  <c r="L26" i="105" s="1"/>
  <c r="M26" i="105" s="1"/>
  <c r="G22" i="105"/>
  <c r="L22" i="105" s="1"/>
  <c r="M22" i="105" s="1"/>
  <c r="G18" i="105"/>
  <c r="L18" i="105" s="1"/>
  <c r="M18" i="105" s="1"/>
  <c r="G14" i="105"/>
  <c r="L14" i="105" s="1"/>
  <c r="M14" i="105" s="1"/>
  <c r="G84" i="105"/>
  <c r="L84" i="105" s="1"/>
  <c r="M84" i="105" s="1"/>
  <c r="L81" i="105"/>
  <c r="M81" i="105" s="1"/>
  <c r="L29" i="105"/>
  <c r="M29" i="105" s="1"/>
  <c r="L73" i="105"/>
  <c r="M73" i="105" s="1"/>
  <c r="L41" i="105"/>
  <c r="M41" i="105" s="1"/>
  <c r="L25" i="105"/>
  <c r="M25" i="105" s="1"/>
  <c r="K8" i="105"/>
  <c r="H8" i="105"/>
  <c r="C8" i="105"/>
  <c r="D11" i="105" l="1"/>
  <c r="E11" i="105"/>
  <c r="F11" i="105"/>
  <c r="F1" i="105"/>
  <c r="B1" i="105"/>
  <c r="K11" i="105"/>
  <c r="L5" i="105"/>
  <c r="I3" i="105"/>
  <c r="D3" i="105"/>
  <c r="C5" i="105"/>
  <c r="H5" i="105"/>
  <c r="L6" i="105"/>
  <c r="I6" i="105"/>
  <c r="D6" i="105"/>
  <c r="D1" i="104"/>
  <c r="B1" i="104"/>
  <c r="D1" i="103"/>
  <c r="B1" i="103"/>
  <c r="G11" i="105" l="1"/>
  <c r="L11" i="105" s="1"/>
  <c r="M11" i="105" s="1"/>
</calcChain>
</file>

<file path=xl/sharedStrings.xml><?xml version="1.0" encoding="utf-8"?>
<sst xmlns="http://schemas.openxmlformats.org/spreadsheetml/2006/main" count="1238" uniqueCount="431">
  <si>
    <t>ACAILANDIA</t>
  </si>
  <si>
    <t>BOM JESUS DAS SELVAS</t>
  </si>
  <si>
    <t>BURITICUPU</t>
  </si>
  <si>
    <t>CIDELANDIA</t>
  </si>
  <si>
    <t>ITINGA DO MARANHAO</t>
  </si>
  <si>
    <t>SAO FRANCISCO DO BREJAO</t>
  </si>
  <si>
    <t>SAO PEDRO DA AGUA BRANCA</t>
  </si>
  <si>
    <t>VILA NOVA DOS MARTIRIOS</t>
  </si>
  <si>
    <t>BACABAL</t>
  </si>
  <si>
    <t>ALTAMIRA DO MARANHAO</t>
  </si>
  <si>
    <t>BOM LUGAR</t>
  </si>
  <si>
    <t>BREJO DE AREIA</t>
  </si>
  <si>
    <t>CONCEICAO DO LAGO-ACU</t>
  </si>
  <si>
    <t>LAGO VERDE</t>
  </si>
  <si>
    <t>MARAJA DO SENA</t>
  </si>
  <si>
    <t>PAULO RAMOS</t>
  </si>
  <si>
    <t>SAO LUIS GONZAGA DO MARANHAO</t>
  </si>
  <si>
    <t>VITORINO FREIRE</t>
  </si>
  <si>
    <t>BALSAS</t>
  </si>
  <si>
    <t>ALTO PARNAIBA</t>
  </si>
  <si>
    <t>CAROLINA</t>
  </si>
  <si>
    <t>FEIRA NOVA DO MARANHAO</t>
  </si>
  <si>
    <t>FORMOSA DA SERRA NEGRA</t>
  </si>
  <si>
    <t>FORTALEZA DOS NOGUEIRAS</t>
  </si>
  <si>
    <t>LORETO</t>
  </si>
  <si>
    <t>NOVA COLINAS</t>
  </si>
  <si>
    <t>RIACHAO</t>
  </si>
  <si>
    <t>SAMBAIBA</t>
  </si>
  <si>
    <t>SAO FELIX DE BALSAS</t>
  </si>
  <si>
    <t>SAO PEDRO DOS CRENTES</t>
  </si>
  <si>
    <t>SAO RAIMUNDO DAS MANGABEIRAS</t>
  </si>
  <si>
    <t>TASSO FRAGOSO</t>
  </si>
  <si>
    <t>BARRA DO CORDA</t>
  </si>
  <si>
    <t>ARAME</t>
  </si>
  <si>
    <t>FERNANDO FALCAO</t>
  </si>
  <si>
    <t>GRAJAU</t>
  </si>
  <si>
    <t>ITAIPAVA DO GRAJAU</t>
  </si>
  <si>
    <t>JENIPAPO DOS VIEIRAS</t>
  </si>
  <si>
    <t>SITIO NOVO</t>
  </si>
  <si>
    <t>TUNTUM</t>
  </si>
  <si>
    <t>CAXIAS</t>
  </si>
  <si>
    <t>AFONSO CUNHA</t>
  </si>
  <si>
    <t>ALDEIAS ALTAS</t>
  </si>
  <si>
    <t>COELHO NETO</t>
  </si>
  <si>
    <t>DUQUE BACELAR</t>
  </si>
  <si>
    <t>SAO JOAO DO SOTER</t>
  </si>
  <si>
    <t>CHAPADINHA</t>
  </si>
  <si>
    <t>AGUA DOCE DO MARANHAO</t>
  </si>
  <si>
    <t>ANAPURUS</t>
  </si>
  <si>
    <t>ARAIOSES</t>
  </si>
  <si>
    <t>BREJO</t>
  </si>
  <si>
    <t>BURITI</t>
  </si>
  <si>
    <t>MAGALHAES DE ALMEIDA</t>
  </si>
  <si>
    <t>MILAGRES DO MARANHAO</t>
  </si>
  <si>
    <t>MATA ROMA</t>
  </si>
  <si>
    <t>PAULINO NEVES</t>
  </si>
  <si>
    <t>SANTA QUITERIA DO MARANHAO</t>
  </si>
  <si>
    <t>SAO BERNARDO</t>
  </si>
  <si>
    <t>TUTOIA</t>
  </si>
  <si>
    <t>CODO</t>
  </si>
  <si>
    <t>ALTO ALEGRE DO MARANHAO</t>
  </si>
  <si>
    <t>COROATA</t>
  </si>
  <si>
    <t>PERITORO</t>
  </si>
  <si>
    <t>SAO MATEUS DO MARANHAO</t>
  </si>
  <si>
    <t>TIMBIRAS</t>
  </si>
  <si>
    <t>IMPERATRIZ</t>
  </si>
  <si>
    <t>AMARANTE DO MARANHAO</t>
  </si>
  <si>
    <t>BURITIRANA</t>
  </si>
  <si>
    <t>CAMPESTRE DO MARANHAO</t>
  </si>
  <si>
    <t>DAVINOPOLIS</t>
  </si>
  <si>
    <t>ESTREITO</t>
  </si>
  <si>
    <t>GOVERNADOR EDISON LOBAO</t>
  </si>
  <si>
    <t>JOAO LISBOA</t>
  </si>
  <si>
    <t>LAJEADO NOVO</t>
  </si>
  <si>
    <t>MONTES ALTOS</t>
  </si>
  <si>
    <t>PORTO FRANCO</t>
  </si>
  <si>
    <t>RIBAMAR FIQUENE</t>
  </si>
  <si>
    <t>SAO JOAO DO PARAISO</t>
  </si>
  <si>
    <t>SENADOR LA ROCQUE</t>
  </si>
  <si>
    <t>ITAPECURU MIRIM</t>
  </si>
  <si>
    <t>ANAJATUBA</t>
  </si>
  <si>
    <t>BELAGUA</t>
  </si>
  <si>
    <t>CANTANHEDE</t>
  </si>
  <si>
    <t>TIMON</t>
  </si>
  <si>
    <t>MATOES</t>
  </si>
  <si>
    <t>MATOES DO NORTE</t>
  </si>
  <si>
    <t>MIRANDA DO NORTE</t>
  </si>
  <si>
    <t>NINA RODRIGUES</t>
  </si>
  <si>
    <t>PIRAPEMAS</t>
  </si>
  <si>
    <t>PRESIDENTE VARGAS</t>
  </si>
  <si>
    <t>SAO BENEDITO DO RIO PRETO</t>
  </si>
  <si>
    <t>URBANO SANTOS</t>
  </si>
  <si>
    <t>VARGEM GRANDE</t>
  </si>
  <si>
    <t>PEDREIRAS</t>
  </si>
  <si>
    <t>BERNARDO DO MEARIM</t>
  </si>
  <si>
    <t>ESPERANTINOPOLIS</t>
  </si>
  <si>
    <t>IGARAPE GRANDE</t>
  </si>
  <si>
    <t>LAGO DA PEDRA</t>
  </si>
  <si>
    <t>LAGO DO JUNCO</t>
  </si>
  <si>
    <t>LAGO DOS RODRIGUES</t>
  </si>
  <si>
    <t>LAGOA GRANDE DO MARANHAO</t>
  </si>
  <si>
    <t>LIMA CAMPOS</t>
  </si>
  <si>
    <t>POCAO DE PEDRAS</t>
  </si>
  <si>
    <t>PRESIDENTE DUTRA</t>
  </si>
  <si>
    <t>SANTA FILOMENA DO MARANHAO</t>
  </si>
  <si>
    <t>SAO RAIMUNDO DO DOCA BEZERRA</t>
  </si>
  <si>
    <t>SAO ROBERTO</t>
  </si>
  <si>
    <t>TRIZIDELA DO VALE</t>
  </si>
  <si>
    <t>PINHEIRO</t>
  </si>
  <si>
    <t>APICUM-ACU</t>
  </si>
  <si>
    <t>BACURI</t>
  </si>
  <si>
    <t>BEQUIMAO</t>
  </si>
  <si>
    <t>CEDRAL</t>
  </si>
  <si>
    <t>CURURUPU</t>
  </si>
  <si>
    <t>GUIMARAES</t>
  </si>
  <si>
    <t>MIRINZAL</t>
  </si>
  <si>
    <t>PEDRO DO ROSARIO</t>
  </si>
  <si>
    <t>PERI MIRIM</t>
  </si>
  <si>
    <t>PORTO RICO DO MARANHAO</t>
  </si>
  <si>
    <t>PRESIDENTE SARNEY</t>
  </si>
  <si>
    <t>SANTA HELENA</t>
  </si>
  <si>
    <t>SERRANO DO MARANHAO</t>
  </si>
  <si>
    <t>TURIACU</t>
  </si>
  <si>
    <t>TURILANDIA</t>
  </si>
  <si>
    <t>CAPINZAL DO NORTE</t>
  </si>
  <si>
    <t>DOM PEDRO</t>
  </si>
  <si>
    <t>FORTUNA</t>
  </si>
  <si>
    <t>GONCALVES DIAS</t>
  </si>
  <si>
    <t>GOVERNADOR ARCHER</t>
  </si>
  <si>
    <t>GOVERNADOR EUGENIO BARROS</t>
  </si>
  <si>
    <t>GOVERNADOR LUIZ ROCHA</t>
  </si>
  <si>
    <t>GRACA ARANHA</t>
  </si>
  <si>
    <t>JOSELANDIA</t>
  </si>
  <si>
    <t>SANTO ANTONIO DOS LOPES</t>
  </si>
  <si>
    <t>SAO DOMINGOS DO MARANHAO</t>
  </si>
  <si>
    <t>SAO JOSE DOS BASILIOS</t>
  </si>
  <si>
    <t>SENADOR ALEXANDRE COSTA</t>
  </si>
  <si>
    <t>ROSARIO</t>
  </si>
  <si>
    <t>AXIXA</t>
  </si>
  <si>
    <t>BACABEIRA</t>
  </si>
  <si>
    <t>BARREIRINHAS</t>
  </si>
  <si>
    <t>CACHOEIRA GRANDE</t>
  </si>
  <si>
    <t>HUMBERTO DE CAMPOS</t>
  </si>
  <si>
    <t>ICATU</t>
  </si>
  <si>
    <t>MORROS</t>
  </si>
  <si>
    <t>PRESIDENTE JUSCELINO</t>
  </si>
  <si>
    <t>PRIMEIRA CRUZ</t>
  </si>
  <si>
    <t>SANTA RITA</t>
  </si>
  <si>
    <t>SANTO AMARO DO MARANHAO</t>
  </si>
  <si>
    <t>SANTA INES</t>
  </si>
  <si>
    <t>ALTO ALEGRE DO PINDARE</t>
  </si>
  <si>
    <t>BELA VISTA DO MARANHAO</t>
  </si>
  <si>
    <t>BOM JARDIM</t>
  </si>
  <si>
    <t>IGARAPE DO MEIO</t>
  </si>
  <si>
    <t>MONCAO</t>
  </si>
  <si>
    <t>PIO XII</t>
  </si>
  <si>
    <t>SANTA LUZIA</t>
  </si>
  <si>
    <t>SAO JOAO DO CARU</t>
  </si>
  <si>
    <t>SATUBINHA</t>
  </si>
  <si>
    <t>TUFILANDIA</t>
  </si>
  <si>
    <t>SAO JOAO DOS PATOS</t>
  </si>
  <si>
    <t>BENEDITO LEITE</t>
  </si>
  <si>
    <t>BURITI BRAVO</t>
  </si>
  <si>
    <t>COLINAS</t>
  </si>
  <si>
    <t>JATOBA</t>
  </si>
  <si>
    <t>MIRADOR</t>
  </si>
  <si>
    <t>NOVA IORQUE</t>
  </si>
  <si>
    <t>PARAIBANO</t>
  </si>
  <si>
    <t>PASSAGEM FRANCA</t>
  </si>
  <si>
    <t>PASTOS BONS</t>
  </si>
  <si>
    <t>SAO DOMINGOS DO AZEITAO</t>
  </si>
  <si>
    <t>SUCUPIRA DO NORTE</t>
  </si>
  <si>
    <t>SUCUPIRA DO RIACHAO</t>
  </si>
  <si>
    <t>SAO LUIS</t>
  </si>
  <si>
    <t>ALCANTARA</t>
  </si>
  <si>
    <t>PACO DO LUMIAR</t>
  </si>
  <si>
    <t>RAPOSA</t>
  </si>
  <si>
    <t>SAO JOSE DE RIBAMAR</t>
  </si>
  <si>
    <t>BARAO DE GRAJAU</t>
  </si>
  <si>
    <t>LAGOA DO MATO</t>
  </si>
  <si>
    <t>PARNARAMA</t>
  </si>
  <si>
    <t>SAO FRANCISCO DO MARANHAO</t>
  </si>
  <si>
    <t>VIANA</t>
  </si>
  <si>
    <t>ARARI</t>
  </si>
  <si>
    <t>BACURITUBA</t>
  </si>
  <si>
    <t>CAJAPIO</t>
  </si>
  <si>
    <t>CAJARI</t>
  </si>
  <si>
    <t>MATINHA</t>
  </si>
  <si>
    <t>OLINDA NOVA DO MARANHAO</t>
  </si>
  <si>
    <t>PALMEIRANDIA</t>
  </si>
  <si>
    <t>PENALVA</t>
  </si>
  <si>
    <t>SAO BENTO</t>
  </si>
  <si>
    <t>SAO JOAO BATISTA</t>
  </si>
  <si>
    <t>SAO VICENTE FERRER</t>
  </si>
  <si>
    <t>VITORIA DO MEARIM</t>
  </si>
  <si>
    <t>ZE DOCA</t>
  </si>
  <si>
    <t>AMAPA DO MARANHAO</t>
  </si>
  <si>
    <t>ARAGUANA</t>
  </si>
  <si>
    <t>BOA VISTA DO GURUPI</t>
  </si>
  <si>
    <t>CANDIDO MENDES</t>
  </si>
  <si>
    <t>CARUTAPERA</t>
  </si>
  <si>
    <t>CENTRO DO GUILHERME</t>
  </si>
  <si>
    <t>CENTRO NOVO DO MARANHAO</t>
  </si>
  <si>
    <t>GODOFREDO VIANA</t>
  </si>
  <si>
    <t>GOVERNADOR NEWTON BELLO</t>
  </si>
  <si>
    <t>GOVERNADOR NUNES FREIRE</t>
  </si>
  <si>
    <t>JUNCO DO MARANHAO</t>
  </si>
  <si>
    <t>LUIS DOMINGUES</t>
  </si>
  <si>
    <t>MARACACUME</t>
  </si>
  <si>
    <t>MARANHAOZINHO</t>
  </si>
  <si>
    <t>NOVA OLINDA DO MARANHAO</t>
  </si>
  <si>
    <t>PRESIDENTE MEDICI</t>
  </si>
  <si>
    <t>SANTA LUZIA DO PARUA</t>
  </si>
  <si>
    <t>CENTRAL DO MARANHAO</t>
  </si>
  <si>
    <t>UNIDADE</t>
  </si>
  <si>
    <t>ENDEREÇO:</t>
  </si>
  <si>
    <t>URE:</t>
  </si>
  <si>
    <t>Nº</t>
  </si>
  <si>
    <t xml:space="preserve">URE: </t>
  </si>
  <si>
    <t xml:space="preserve">MUNICÍPIO: </t>
  </si>
  <si>
    <t>PRODUTOS</t>
  </si>
  <si>
    <t>UNIDADE   DE      MEDIDA</t>
  </si>
  <si>
    <t>MERCADO 1 / 1ª PESQUISA</t>
  </si>
  <si>
    <t>NOME (Supermercado)</t>
  </si>
  <si>
    <t>CNPJ:</t>
  </si>
  <si>
    <t>1</t>
  </si>
  <si>
    <t>ABACATE</t>
  </si>
  <si>
    <t>KG</t>
  </si>
  <si>
    <t>2</t>
  </si>
  <si>
    <t>ABACAXI</t>
  </si>
  <si>
    <t>3</t>
  </si>
  <si>
    <t>4</t>
  </si>
  <si>
    <t>ABOBRINHA</t>
  </si>
  <si>
    <t>5</t>
  </si>
  <si>
    <t>ACELGA</t>
  </si>
  <si>
    <t>6</t>
  </si>
  <si>
    <t>7</t>
  </si>
  <si>
    <t>MAÇO</t>
  </si>
  <si>
    <t>8</t>
  </si>
  <si>
    <t>9</t>
  </si>
  <si>
    <t>10</t>
  </si>
  <si>
    <t>11</t>
  </si>
  <si>
    <t>12</t>
  </si>
  <si>
    <t>13</t>
  </si>
  <si>
    <t>BATATA DOCE</t>
  </si>
  <si>
    <t>14</t>
  </si>
  <si>
    <t>15</t>
  </si>
  <si>
    <t>16</t>
  </si>
  <si>
    <t>17</t>
  </si>
  <si>
    <t>18</t>
  </si>
  <si>
    <t>19</t>
  </si>
  <si>
    <t>20</t>
  </si>
  <si>
    <t>21</t>
  </si>
  <si>
    <t>CARNE BOVINA</t>
  </si>
  <si>
    <t>22</t>
  </si>
  <si>
    <t>23</t>
  </si>
  <si>
    <t>CEBOLINHA</t>
  </si>
  <si>
    <t>24</t>
  </si>
  <si>
    <t>25</t>
  </si>
  <si>
    <t>26</t>
  </si>
  <si>
    <t>27</t>
  </si>
  <si>
    <t>COUVE</t>
  </si>
  <si>
    <t>28</t>
  </si>
  <si>
    <t>29</t>
  </si>
  <si>
    <t>30</t>
  </si>
  <si>
    <t>FARINHA BRANCA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</si>
  <si>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</si>
  <si>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</si>
  <si>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</si>
  <si>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</si>
  <si>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</si>
  <si>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</si>
  <si>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</si>
  <si>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</si>
  <si>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</si>
  <si>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LITRO</t>
  </si>
  <si>
    <t>40</t>
  </si>
  <si>
    <t>41</t>
  </si>
  <si>
    <t>42</t>
  </si>
  <si>
    <t>43</t>
  </si>
  <si>
    <t>44</t>
  </si>
  <si>
    <t>45</t>
  </si>
  <si>
    <t>46</t>
  </si>
  <si>
    <t>MAXIXE</t>
  </si>
  <si>
    <t>47</t>
  </si>
  <si>
    <t>MELANCIA</t>
  </si>
  <si>
    <t>48</t>
  </si>
  <si>
    <t>49</t>
  </si>
  <si>
    <t>50</t>
  </si>
  <si>
    <t>51</t>
  </si>
  <si>
    <t>52</t>
  </si>
  <si>
    <t>53</t>
  </si>
  <si>
    <t>PEPINO</t>
  </si>
  <si>
    <t>54</t>
  </si>
  <si>
    <t>55</t>
  </si>
  <si>
    <t>56</t>
  </si>
  <si>
    <t>57</t>
  </si>
  <si>
    <t>58</t>
  </si>
  <si>
    <t>QUIABO</t>
  </si>
  <si>
    <t>REPOLHO</t>
  </si>
  <si>
    <t>TAPIOCA</t>
  </si>
  <si>
    <t>TOMATE</t>
  </si>
  <si>
    <t>VAGEM</t>
  </si>
  <si>
    <t>VINAGREIRA</t>
  </si>
  <si>
    <t>Declaro sobe as penas da Lei, que as informações acima são verdadeiras</t>
  </si>
  <si>
    <t>__________________________________________________</t>
  </si>
  <si>
    <t>Assinatura do Responsável pela Empresa c/carimbo</t>
  </si>
  <si>
    <t xml:space="preserve">MUNICIPIO: </t>
  </si>
  <si>
    <t>MERCADO 2 / 2ª PESQUISA</t>
  </si>
  <si>
    <t>FEIRA DE AGRICULTURA FAMILIAR / 3ª PESQUISA</t>
  </si>
  <si>
    <t>FEIRA:</t>
  </si>
  <si>
    <t>MUNICIPIO:</t>
  </si>
  <si>
    <t>UNIDADE MEDIDA</t>
  </si>
  <si>
    <t>MERCADO 1</t>
  </si>
  <si>
    <t>MERCADO 2</t>
  </si>
  <si>
    <t>FEIRA DA AGRICULTURA FAMILIAR</t>
  </si>
  <si>
    <t>PREÇO MÉDIO</t>
  </si>
  <si>
    <t>INSUMO  ACRESCIDO DESPESAS</t>
  </si>
  <si>
    <t>TOTAL CUSTO INSUMOS</t>
  </si>
  <si>
    <t>PREÇO DE REFERÊNCIA</t>
  </si>
  <si>
    <t xml:space="preserve"> FRETE</t>
  </si>
  <si>
    <t>EMBALAGEM</t>
  </si>
  <si>
    <t>ENCARGOS E OUTROS</t>
  </si>
  <si>
    <t xml:space="preserve"> TOTAL CUSTO INSUMOS + PREÇO MEDIO</t>
  </si>
  <si>
    <t>PREÇO DE AQUISIÇÃO</t>
  </si>
  <si>
    <t>URES</t>
  </si>
  <si>
    <t>OLHO D'AGUA DAS CUNHAS</t>
  </si>
  <si>
    <t>SANTANA DO MARANHAO</t>
  </si>
  <si>
    <t>PINDARE-MIRIM</t>
  </si>
  <si>
    <t>URES / MUNICIPIOS</t>
  </si>
  <si>
    <t>SAO_JOAO_DOS_PATOS</t>
  </si>
  <si>
    <t>SAO_LUIS</t>
  </si>
  <si>
    <t>PRESIDENTE_DUTRA</t>
  </si>
  <si>
    <t>ZE_DOCA</t>
  </si>
  <si>
    <t>BARRA_DO_CORDA</t>
  </si>
  <si>
    <t>SANTA_INES</t>
  </si>
  <si>
    <t>ITAPECURU_MIRIM</t>
  </si>
  <si>
    <t>SELECIONAR_URE_PESQUISA_PREÇO_1</t>
  </si>
  <si>
    <t>SELECIONAR MUNICIPIO NA PESQUISA DE PREÇO_1</t>
  </si>
  <si>
    <t>BANANA</t>
  </si>
  <si>
    <t>BOLO</t>
  </si>
  <si>
    <t>ALFACE</t>
  </si>
  <si>
    <t>59</t>
  </si>
  <si>
    <t>FARINHA AMARELA</t>
  </si>
  <si>
    <t>DATA:</t>
  </si>
  <si>
    <t>60</t>
  </si>
  <si>
    <t>ARROZ</t>
  </si>
  <si>
    <t>BERINJELA</t>
  </si>
  <si>
    <t>BETERRABA</t>
  </si>
  <si>
    <t>CARNE SUINA</t>
  </si>
  <si>
    <t>CEBOLA</t>
  </si>
  <si>
    <t>CENOURA</t>
  </si>
  <si>
    <t>CORANTE</t>
  </si>
  <si>
    <t>FECULA DE MANDIOCA</t>
  </si>
  <si>
    <t>FEIJAO VERDE</t>
  </si>
  <si>
    <t>INHAME</t>
  </si>
  <si>
    <t>LARANJA</t>
  </si>
  <si>
    <t>LIMAO</t>
  </si>
  <si>
    <t>MAMAO</t>
  </si>
  <si>
    <t>MANJERICAO</t>
  </si>
  <si>
    <t>MELAO</t>
  </si>
  <si>
    <t>RUCULA</t>
  </si>
  <si>
    <t>61</t>
  </si>
  <si>
    <t>62</t>
  </si>
  <si>
    <t>63</t>
  </si>
  <si>
    <t>Proposta Válida por 90 dias</t>
  </si>
  <si>
    <t>DATA: ddmmaaaa</t>
  </si>
  <si>
    <t>URE</t>
  </si>
  <si>
    <t>MUNICÍPIO</t>
  </si>
  <si>
    <t>Assinatura do Responsável da Pesquisa de Preço</t>
  </si>
  <si>
    <t>Matrícula do Responsável da Pesquisa de Preço</t>
  </si>
  <si>
    <t>Assinatura do (Agricultor) ou (Fiscal da Feira)</t>
  </si>
  <si>
    <t>CONTATO (Supermercado)</t>
  </si>
  <si>
    <t>CONTATO (Feira)</t>
  </si>
  <si>
    <t>PEIXE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</si>
  <si>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</si>
  <si>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</si>
  <si>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</si>
  <si>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</si>
  <si>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</si>
  <si>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</si>
  <si>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</si>
  <si>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</si>
  <si>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</si>
  <si>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</si>
  <si>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</si>
  <si>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ABOBORA</t>
  </si>
  <si>
    <t>AZEITE DE COCO DE BABACU</t>
  </si>
  <si>
    <t>CHEIRO VERDE</t>
  </si>
  <si>
    <t>COCO SECO</t>
  </si>
  <si>
    <t>FARINHA MESOCARPO</t>
  </si>
  <si>
    <t>FAVA</t>
  </si>
  <si>
    <t>FEIJAO COMUM</t>
  </si>
  <si>
    <t>FRANGO</t>
  </si>
  <si>
    <t>IOGURTE</t>
  </si>
  <si>
    <t>G</t>
  </si>
  <si>
    <t>JACA</t>
  </si>
  <si>
    <t>JOAO GOMES (JONGOME)</t>
  </si>
  <si>
    <t>JUCARA</t>
  </si>
  <si>
    <t>LEITE</t>
  </si>
  <si>
    <t>MACAXEIRA RAIZ</t>
  </si>
  <si>
    <t>MANGA</t>
  </si>
  <si>
    <t>MILHO VERDE</t>
  </si>
  <si>
    <t>OVOS</t>
  </si>
  <si>
    <t>DÚZIA</t>
  </si>
  <si>
    <t>PAO</t>
  </si>
  <si>
    <t>PIMENTA DE CHEIRO</t>
  </si>
  <si>
    <t>PIMENTAO</t>
  </si>
  <si>
    <t>POLPA DE ABACAXI</t>
  </si>
  <si>
    <t>POLPA DE ACEROLA</t>
  </si>
  <si>
    <t>POLPA DE BACURI</t>
  </si>
  <si>
    <t>POLPA DE CAJA</t>
  </si>
  <si>
    <t>POLPA DE CAJU</t>
  </si>
  <si>
    <t>POLPA DE CUPUACU</t>
  </si>
  <si>
    <t>POLPA DE GOIABA</t>
  </si>
  <si>
    <t>POLPA DE GRAVIOLA</t>
  </si>
  <si>
    <t>POLPA DE JUCARA</t>
  </si>
  <si>
    <t>POLPA DE MANGA</t>
  </si>
  <si>
    <t>POLPA DE MARACUJA</t>
  </si>
  <si>
    <t>POLPA DE MURICI</t>
  </si>
  <si>
    <t>POLPA DE TAMARINDO</t>
  </si>
  <si>
    <t>SALSA</t>
  </si>
  <si>
    <t>TANGERINA</t>
  </si>
  <si>
    <t>MODELO PROPOSTO DE PESQUISA DE PREÇO DOS PRODUTOS DA AGRICULTURA FAMILIAR - 2021 ( MERCADO 1 / 1ª PESQUISA )</t>
  </si>
  <si>
    <t>MODELO PROPOSTO DE PESQUISA DE PREÇO DOS PRODUTOS DA AGRICULTURA FAMILIAR - 2021 ( MERCADO 2 / 2ª PESQUISA )</t>
  </si>
  <si>
    <t>MODELO PROPOSTO DE PESQUISA DE PREÇO DOS PRODUTOS DA AGRICULTURA FAMILIAR - 2021 ( FEIRA DE AGRICULTURA FAMILIAR / 3ª PESQUISA )</t>
  </si>
  <si>
    <t>MODELO PROPOSTO DE PESQUISA DE PREÇO DOS PRODUTOS DA AGRICULTURA FAMILIAR - 2021</t>
  </si>
  <si>
    <t>Município - MA, __ /  __ /20___</t>
  </si>
  <si>
    <t>Município - MA, __ /__  /20___</t>
  </si>
  <si>
    <t>Município - MA __ /__  /20___</t>
  </si>
  <si>
    <t>Município - MA, __ / __ /20___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</si>
</sst>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R$&quot;* #,##0.00_);_(&quot;R$&quot;* \(#,##0.00\);_(&quot;R$&quot;* &quot;-&quot;??_);_(@_)"/>
    <numFmt numFmtId="165" formatCode="&quot;R$&quot;\ #,##0.00"/>
    <numFmt numFmtId="166" formatCode="00&quot;.&quot;000&quot;.&quot;000&quot;/&quot;0000&quot;-&quot;00"/>
    <numFmt numFmtId="167" formatCode="00&quot;/&quot;00&quot;/&quot;0000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0" fillId="7" borderId="0"/>
    <xf numFmtId="0" fontId="11" fillId="0" borderId="0"/>
  </cellStyleXfs>
  <cellXfs count="156">
    <xf numFmtId="0" fontId="0" fillId="0" borderId="0" xfId="0"/>
    <xf numFmtId="0" fontId="7" fillId="0" borderId="0" xfId="0" applyFont="1" applyProtection="1"/>
    <xf numFmtId="0" fontId="2" fillId="6" borderId="13" xfId="0" applyFont="1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3" fillId="5" borderId="10" xfId="0" applyFont="1" applyFill="1" applyBorder="1" applyAlignment="1" applyProtection="1">
      <alignment horizontal="center" vertical="center" wrapText="1"/>
      <protection hidden="1"/>
    </xf>
    <xf numFmtId="0" fontId="6" fillId="6" borderId="10" xfId="0" applyFont="1" applyFill="1" applyBorder="1" applyAlignment="1" applyProtection="1">
      <alignment horizontal="justify" vertical="center"/>
      <protection locked="0"/>
    </xf>
    <xf numFmtId="166" fontId="6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quotePrefix="1" applyFont="1" applyBorder="1" applyAlignment="1" applyProtection="1">
      <alignment horizontal="center" vertical="center"/>
      <protection hidden="1"/>
    </xf>
    <xf numFmtId="0" fontId="6" fillId="3" borderId="17" xfId="0" applyFont="1" applyFill="1" applyBorder="1" applyAlignment="1" applyProtection="1">
      <alignment horizontal="left" vertical="top" wrapText="1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3" borderId="2" xfId="0" applyFont="1" applyFill="1" applyBorder="1" applyAlignment="1" applyProtection="1">
      <alignment horizontal="left" vertical="top" wrapText="1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Border="1" applyProtection="1">
      <protection hidden="1"/>
    </xf>
    <xf numFmtId="2" fontId="1" fillId="0" borderId="0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left" vertical="top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protection hidden="1"/>
    </xf>
    <xf numFmtId="0" fontId="3" fillId="6" borderId="7" xfId="0" applyFont="1" applyFill="1" applyBorder="1" applyAlignment="1" applyProtection="1">
      <protection hidden="1"/>
    </xf>
    <xf numFmtId="0" fontId="1" fillId="0" borderId="0" xfId="0" applyFont="1" applyFill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26" xfId="0" applyFont="1" applyBorder="1" applyAlignment="1" applyProtection="1">
      <alignment horizontal="left" vertical="center"/>
      <protection hidden="1"/>
    </xf>
    <xf numFmtId="165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left" vertical="top" wrapText="1"/>
      <protection hidden="1"/>
    </xf>
    <xf numFmtId="165" fontId="1" fillId="0" borderId="3" xfId="2" applyNumberFormat="1" applyFont="1" applyFill="1" applyBorder="1" applyAlignment="1" applyProtection="1">
      <alignment horizontal="center" vertical="center"/>
      <protection hidden="1"/>
    </xf>
    <xf numFmtId="165" fontId="1" fillId="6" borderId="3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hidden="1"/>
    </xf>
    <xf numFmtId="165" fontId="1" fillId="0" borderId="0" xfId="0" applyNumberFormat="1" applyFont="1" applyAlignment="1" applyProtection="1">
      <alignment horizontal="center" vertical="center"/>
      <protection hidden="1"/>
    </xf>
    <xf numFmtId="165" fontId="1" fillId="0" borderId="0" xfId="0" applyNumberFormat="1" applyFont="1" applyFill="1" applyAlignment="1" applyProtection="1">
      <alignment horizontal="center" vertical="center"/>
      <protection hidden="1"/>
    </xf>
    <xf numFmtId="0" fontId="2" fillId="6" borderId="14" xfId="0" applyFont="1" applyFill="1" applyBorder="1" applyAlignment="1" applyProtection="1">
      <alignment horizontal="left" vertical="center" wrapText="1"/>
      <protection hidden="1"/>
    </xf>
    <xf numFmtId="0" fontId="2" fillId="6" borderId="14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center" vertical="center"/>
    </xf>
    <xf numFmtId="0" fontId="0" fillId="0" borderId="0" xfId="0" applyProtection="1"/>
    <xf numFmtId="0" fontId="0" fillId="2" borderId="0" xfId="0" applyFill="1" applyProtection="1"/>
    <xf numFmtId="0" fontId="0" fillId="0" borderId="0" xfId="0" applyFill="1" applyProtection="1"/>
    <xf numFmtId="0" fontId="0" fillId="0" borderId="0" xfId="0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0" fontId="6" fillId="6" borderId="18" xfId="0" applyFont="1" applyFill="1" applyBorder="1" applyAlignment="1" applyProtection="1">
      <alignment horizontal="justify" vertical="center" wrapText="1"/>
      <protection locked="0"/>
    </xf>
    <xf numFmtId="0" fontId="6" fillId="6" borderId="18" xfId="0" applyFont="1" applyFill="1" applyBorder="1" applyAlignment="1" applyProtection="1">
      <alignment horizontal="justify" vertical="center"/>
      <protection locked="0"/>
    </xf>
    <xf numFmtId="0" fontId="1" fillId="0" borderId="0" xfId="0" applyFont="1" applyBorder="1" applyProtection="1"/>
    <xf numFmtId="2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>
      <alignment horizontal="center" vertical="center"/>
    </xf>
    <xf numFmtId="0" fontId="1" fillId="0" borderId="0" xfId="0" applyFont="1" applyProtection="1"/>
    <xf numFmtId="0" fontId="9" fillId="0" borderId="0" xfId="0" applyFont="1" applyAlignment="1" applyProtection="1">
      <alignment vertical="center"/>
    </xf>
    <xf numFmtId="165" fontId="9" fillId="0" borderId="0" xfId="0" applyNumberFormat="1" applyFont="1" applyAlignment="1" applyProtection="1">
      <alignment horizontal="center" vertical="center"/>
    </xf>
    <xf numFmtId="165" fontId="9" fillId="0" borderId="0" xfId="2" applyNumberFormat="1" applyFont="1" applyAlignment="1" applyProtection="1">
      <alignment horizontal="center" vertical="center"/>
    </xf>
    <xf numFmtId="0" fontId="1" fillId="0" borderId="0" xfId="0" applyFont="1" applyFill="1" applyProtection="1"/>
    <xf numFmtId="165" fontId="1" fillId="0" borderId="0" xfId="0" applyNumberFormat="1" applyFont="1" applyFill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 wrapText="1"/>
      <protection hidden="1"/>
    </xf>
    <xf numFmtId="0" fontId="6" fillId="3" borderId="38" xfId="0" applyFont="1" applyFill="1" applyBorder="1" applyAlignment="1" applyProtection="1">
      <alignment horizontal="left" vertical="top" wrapText="1"/>
      <protection hidden="1"/>
    </xf>
    <xf numFmtId="0" fontId="6" fillId="3" borderId="39" xfId="0" applyFont="1" applyFill="1" applyBorder="1" applyAlignment="1" applyProtection="1">
      <alignment horizontal="left" vertical="top" wrapText="1"/>
      <protection hidden="1"/>
    </xf>
    <xf numFmtId="0" fontId="1" fillId="0" borderId="0" xfId="0" quotePrefix="1" applyFont="1" applyBorder="1" applyAlignment="1" applyProtection="1">
      <alignment horizontal="center" vertical="center"/>
      <protection hidden="1"/>
    </xf>
    <xf numFmtId="0" fontId="1" fillId="0" borderId="40" xfId="0" quotePrefix="1" applyFont="1" applyBorder="1" applyAlignment="1" applyProtection="1">
      <alignment horizontal="center" vertical="center"/>
      <protection hidden="1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0" fontId="1" fillId="0" borderId="38" xfId="0" quotePrefix="1" applyFont="1" applyBorder="1" applyAlignment="1" applyProtection="1">
      <alignment horizontal="center" vertical="center"/>
      <protection hidden="1"/>
    </xf>
    <xf numFmtId="167" fontId="6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  <protection hidden="1"/>
    </xf>
    <xf numFmtId="14" fontId="1" fillId="0" borderId="4" xfId="0" applyNumberFormat="1" applyFont="1" applyBorder="1" applyAlignment="1" applyProtection="1">
      <alignment vertical="center"/>
      <protection hidden="1"/>
    </xf>
    <xf numFmtId="167" fontId="1" fillId="0" borderId="4" xfId="0" applyNumberFormat="1" applyFont="1" applyBorder="1" applyAlignment="1" applyProtection="1">
      <alignment vertical="center" wrapText="1"/>
      <protection hidden="1"/>
    </xf>
    <xf numFmtId="0" fontId="1" fillId="0" borderId="36" xfId="0" applyFont="1" applyBorder="1" applyAlignment="1" applyProtection="1">
      <alignment horizontal="center" vertical="center" wrapText="1"/>
      <protection hidden="1"/>
    </xf>
    <xf numFmtId="0" fontId="6" fillId="3" borderId="36" xfId="0" applyFont="1" applyFill="1" applyBorder="1" applyAlignment="1" applyProtection="1">
      <alignment horizontal="left" vertical="top" wrapText="1"/>
      <protection hidden="1"/>
    </xf>
    <xf numFmtId="0" fontId="6" fillId="3" borderId="4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3" fillId="8" borderId="0" xfId="0" applyNumberFormat="1" applyFont="1" applyFill="1" applyAlignment="1">
      <alignment horizontal="center" vertical="center"/>
    </xf>
    <xf numFmtId="165" fontId="13" fillId="8" borderId="0" xfId="0" applyNumberFormat="1" applyFont="1" applyFill="1" applyAlignment="1">
      <alignment horizontal="center" vertical="center"/>
    </xf>
    <xf numFmtId="1" fontId="0" fillId="0" borderId="0" xfId="0" applyNumberForma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  <protection locked="0"/>
    </xf>
    <xf numFmtId="0" fontId="5" fillId="5" borderId="10" xfId="0" applyFont="1" applyFill="1" applyBorder="1" applyAlignment="1" applyProtection="1">
      <alignment vertical="center"/>
      <protection hidden="1"/>
    </xf>
    <xf numFmtId="0" fontId="5" fillId="5" borderId="10" xfId="0" applyFont="1" applyFill="1" applyBorder="1" applyAlignment="1" applyProtection="1">
      <alignment vertical="center" wrapText="1"/>
      <protection hidden="1"/>
    </xf>
    <xf numFmtId="0" fontId="5" fillId="6" borderId="10" xfId="0" applyFont="1" applyFill="1" applyBorder="1" applyAlignment="1" applyProtection="1">
      <alignment horizontal="left" vertical="center"/>
      <protection locked="0"/>
    </xf>
    <xf numFmtId="0" fontId="5" fillId="6" borderId="1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3" fillId="6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165" fontId="1" fillId="6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left" vertical="center" wrapText="1"/>
      <protection locked="0"/>
    </xf>
    <xf numFmtId="0" fontId="2" fillId="6" borderId="14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 wrapText="1"/>
      <protection hidden="1"/>
    </xf>
    <xf numFmtId="0" fontId="2" fillId="6" borderId="15" xfId="0" applyFont="1" applyFill="1" applyBorder="1" applyAlignment="1" applyProtection="1">
      <alignment horizontal="left" vertical="center" wrapText="1"/>
      <protection hidden="1"/>
    </xf>
    <xf numFmtId="0" fontId="2" fillId="6" borderId="14" xfId="0" applyFont="1" applyFill="1" applyBorder="1" applyAlignment="1" applyProtection="1">
      <alignment horizontal="left" vertical="center" wrapText="1"/>
      <protection hidden="1"/>
    </xf>
    <xf numFmtId="165" fontId="1" fillId="6" borderId="38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41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4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 vertical="center"/>
      <protection hidden="1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0" fontId="3" fillId="5" borderId="19" xfId="0" applyFont="1" applyFill="1" applyBorder="1" applyAlignment="1" applyProtection="1">
      <alignment horizontal="center" vertical="center" wrapText="1"/>
      <protection hidden="1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165" fontId="5" fillId="4" borderId="5" xfId="0" applyNumberFormat="1" applyFont="1" applyFill="1" applyBorder="1" applyAlignment="1" applyProtection="1">
      <alignment horizontal="center" vertical="center" wrapText="1"/>
      <protection hidden="1"/>
    </xf>
    <xf numFmtId="165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35" xfId="0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justify" vertical="center" wrapText="1"/>
      <protection hidden="1"/>
    </xf>
    <xf numFmtId="0" fontId="1" fillId="0" borderId="32" xfId="0" applyFont="1" applyBorder="1" applyAlignment="1" applyProtection="1">
      <alignment horizontal="justify" vertical="center"/>
      <protection hidden="1"/>
    </xf>
    <xf numFmtId="0" fontId="1" fillId="0" borderId="33" xfId="0" applyFont="1" applyBorder="1" applyAlignment="1" applyProtection="1">
      <alignment horizontal="justify" vertical="center"/>
      <protection hidden="1"/>
    </xf>
    <xf numFmtId="0" fontId="1" fillId="0" borderId="34" xfId="0" applyFont="1" applyBorder="1" applyAlignment="1" applyProtection="1">
      <alignment horizontal="justify" vertical="center"/>
      <protection hidden="1"/>
    </xf>
    <xf numFmtId="165" fontId="5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22" xfId="0" applyFont="1" applyFill="1" applyBorder="1" applyAlignment="1" applyProtection="1">
      <alignment horizontal="center" vertical="center"/>
      <protection hidden="1"/>
    </xf>
    <xf numFmtId="0" fontId="5" fillId="4" borderId="23" xfId="0" applyFont="1" applyFill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 applyProtection="1">
      <alignment horizontal="center" vertical="center"/>
      <protection hidden="1"/>
    </xf>
    <xf numFmtId="165" fontId="5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justify" vertical="center"/>
      <protection hidden="1"/>
    </xf>
    <xf numFmtId="0" fontId="1" fillId="0" borderId="28" xfId="0" applyFont="1" applyBorder="1" applyAlignment="1" applyProtection="1">
      <alignment horizontal="justify" vertical="center"/>
      <protection hidden="1"/>
    </xf>
    <xf numFmtId="167" fontId="1" fillId="0" borderId="6" xfId="0" applyNumberFormat="1" applyFont="1" applyBorder="1" applyAlignment="1" applyProtection="1">
      <alignment horizontal="center" vertical="center"/>
      <protection hidden="1"/>
    </xf>
    <xf numFmtId="167" fontId="1" fillId="0" borderId="8" xfId="0" applyNumberFormat="1" applyFont="1" applyBorder="1" applyAlignment="1" applyProtection="1">
      <alignment horizontal="center" vertical="center"/>
      <protection hidden="1"/>
    </xf>
    <xf numFmtId="167" fontId="1" fillId="0" borderId="6" xfId="0" applyNumberFormat="1" applyFont="1" applyBorder="1" applyAlignment="1" applyProtection="1">
      <alignment horizontal="center" vertical="center" wrapText="1"/>
      <protection hidden="1"/>
    </xf>
    <xf numFmtId="167" fontId="1" fillId="0" borderId="8" xfId="0" applyNumberFormat="1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left"/>
      <protection hidden="1"/>
    </xf>
    <xf numFmtId="0" fontId="1" fillId="0" borderId="29" xfId="0" applyFont="1" applyBorder="1" applyAlignment="1" applyProtection="1">
      <alignment horizontal="left" vertical="center"/>
      <protection hidden="1"/>
    </xf>
    <xf numFmtId="0" fontId="1" fillId="0" borderId="30" xfId="0" applyFont="1" applyBorder="1" applyAlignment="1" applyProtection="1">
      <alignment horizontal="left" vertical="center"/>
      <protection hidden="1"/>
    </xf>
    <xf numFmtId="0" fontId="1" fillId="0" borderId="31" xfId="0" applyFont="1" applyBorder="1" applyAlignment="1" applyProtection="1">
      <alignment horizontal="left" vertical="center"/>
      <protection hidden="1"/>
    </xf>
    <xf numFmtId="0" fontId="1" fillId="6" borderId="41" xfId="0" applyFont="1" applyFill="1" applyBorder="1" applyAlignment="1" applyProtection="1">
      <alignment horizontal="center"/>
      <protection locked="0"/>
    </xf>
    <xf numFmtId="0" fontId="1" fillId="6" borderId="44" xfId="0" applyFont="1" applyFill="1" applyBorder="1" applyAlignment="1" applyProtection="1">
      <alignment horizontal="center"/>
      <protection locked="0"/>
    </xf>
    <xf numFmtId="0" fontId="1" fillId="6" borderId="45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/>
    </xf>
    <xf numFmtId="0" fontId="3" fillId="6" borderId="7" xfId="0" applyFont="1" applyFill="1" applyBorder="1" applyAlignment="1" applyProtection="1">
      <alignment horizontal="left" wrapText="1"/>
      <protection hidden="1"/>
    </xf>
    <xf numFmtId="0" fontId="3" fillId="6" borderId="8" xfId="0" applyFont="1" applyFill="1" applyBorder="1" applyAlignment="1" applyProtection="1">
      <alignment horizontal="left" wrapText="1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5" borderId="12" xfId="0" applyFont="1" applyFill="1" applyBorder="1" applyAlignment="1" applyProtection="1">
      <alignment horizontal="center" vertical="center" wrapText="1"/>
      <protection hidden="1"/>
    </xf>
    <xf numFmtId="0" fontId="3" fillId="5" borderId="11" xfId="0" applyFont="1" applyFill="1" applyBorder="1" applyAlignment="1" applyProtection="1">
      <alignment horizontal="center" vertical="center" wrapText="1"/>
      <protection hidden="1"/>
    </xf>
    <xf numFmtId="0" fontId="3" fillId="5" borderId="42" xfId="0" applyFont="1" applyFill="1" applyBorder="1" applyAlignment="1" applyProtection="1">
      <alignment horizontal="center" vertical="center" wrapText="1"/>
      <protection hidden="1"/>
    </xf>
    <xf numFmtId="0" fontId="3" fillId="5" borderId="43" xfId="0" applyFont="1" applyFill="1" applyBorder="1" applyAlignment="1" applyProtection="1">
      <alignment horizontal="center" vertical="center" wrapText="1"/>
      <protection hidden="1"/>
    </xf>
    <xf numFmtId="0" fontId="3" fillId="5" borderId="22" xfId="0" applyFont="1" applyFill="1" applyBorder="1" applyAlignment="1" applyProtection="1">
      <alignment horizontal="center" vertical="center" wrapText="1"/>
      <protection hidden="1"/>
    </xf>
    <xf numFmtId="0" fontId="3" fillId="5" borderId="24" xfId="0" applyFont="1" applyFill="1" applyBorder="1" applyAlignment="1" applyProtection="1">
      <alignment horizontal="center" vertical="center" wrapText="1"/>
      <protection hidden="1"/>
    </xf>
    <xf numFmtId="0" fontId="3" fillId="5" borderId="20" xfId="0" applyFont="1" applyFill="1" applyBorder="1" applyAlignment="1" applyProtection="1">
      <alignment horizontal="center" vertical="center" wrapText="1"/>
      <protection hidden="1"/>
    </xf>
    <xf numFmtId="0" fontId="3" fillId="5" borderId="23" xfId="0" applyFont="1" applyFill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166" fontId="1" fillId="0" borderId="4" xfId="0" applyNumberFormat="1" applyFont="1" applyBorder="1" applyAlignment="1" applyProtection="1">
      <alignment horizontal="center"/>
      <protection hidden="1"/>
    </xf>
  </cellXfs>
  <cellStyles count="5">
    <cellStyle name="headerStyle" xfId="3"/>
    <cellStyle name="Moeda 2" xfId="2"/>
    <cellStyle name="Normal" xfId="0" builtinId="0"/>
    <cellStyle name="Normal 2" xfId="1"/>
    <cellStyle name="Normal 3" xfId="4"/>
  </cellStyles>
  <dxfs count="31"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10.20\ARQUIVOS_2018\SEDUC\CENSO_ESTADUAL_2018\REPASSE_CENSO_DEFINITIVO_ESTADUAL_2018_PAULO_ESTATISTICA_DIVIDIDO%20POR%20MODALID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_36"/>
      <sheetName val="CENTROS_11"/>
      <sheetName val="DADOS_CONTAS"/>
      <sheetName val="GERAL"/>
      <sheetName val="MEDIO"/>
      <sheetName val="FUNDAMENTAL"/>
      <sheetName val="EJA"/>
      <sheetName val="QUILOMBOLA"/>
      <sheetName val="INDIO"/>
      <sheetName val="AEE"/>
      <sheetName val="EDUC. PROFISSIONAL"/>
      <sheetName val="ATIV. COMPLEMENTAR"/>
      <sheetName val="EDUC. ESPECIAL"/>
      <sheetName val="IEMA"/>
      <sheetName val="SOMATORIO"/>
    </sheetNames>
    <sheetDataSet>
      <sheetData sheetId="0"/>
      <sheetData sheetId="1"/>
      <sheetData sheetId="2">
        <row r="5">
          <cell r="A5">
            <v>21228302</v>
          </cell>
          <cell r="B5" t="str">
            <v>ACAILANDIA</v>
          </cell>
          <cell r="C5" t="str">
            <v>ACAILANDIA</v>
          </cell>
          <cell r="D5">
            <v>21228302</v>
          </cell>
          <cell r="E5" t="str">
            <v>CENTRO DE ENSINO DARCY RIBEIRO</v>
          </cell>
          <cell r="F5" t="str">
            <v>05.407.387/0001-19</v>
          </cell>
          <cell r="G5" t="str">
            <v>BB</v>
          </cell>
          <cell r="H5" t="str">
            <v xml:space="preserve">1311-0
</v>
          </cell>
          <cell r="I5" t="str">
            <v xml:space="preserve">38825-4
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227</v>
          </cell>
          <cell r="S5">
            <v>1634.4</v>
          </cell>
          <cell r="T5">
            <v>0</v>
          </cell>
          <cell r="U5">
            <v>0</v>
          </cell>
          <cell r="V5">
            <v>39</v>
          </cell>
          <cell r="W5">
            <v>249.60000000000002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266</v>
          </cell>
          <cell r="AC5">
            <v>1884</v>
          </cell>
        </row>
        <row r="6">
          <cell r="A6">
            <v>21259976</v>
          </cell>
          <cell r="B6" t="str">
            <v>ACAILANDIA</v>
          </cell>
          <cell r="C6" t="str">
            <v>ACAILANDIA</v>
          </cell>
          <cell r="D6">
            <v>21259976</v>
          </cell>
          <cell r="E6" t="str">
            <v>CENTRO DE ENSINO DARCY RIBEIRO - ANEXO I - NOVO BACABAL</v>
          </cell>
          <cell r="F6" t="str">
            <v>05.407.387/0001-19</v>
          </cell>
          <cell r="G6" t="str">
            <v>BB</v>
          </cell>
          <cell r="H6" t="str">
            <v xml:space="preserve">1311-0
</v>
          </cell>
          <cell r="I6" t="str">
            <v xml:space="preserve">39837-3
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108</v>
          </cell>
          <cell r="S6">
            <v>777.59999999999991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108</v>
          </cell>
          <cell r="AC6">
            <v>777.59999999999991</v>
          </cell>
        </row>
        <row r="7">
          <cell r="A7">
            <v>21259968</v>
          </cell>
          <cell r="B7" t="str">
            <v>ACAILANDIA</v>
          </cell>
          <cell r="C7" t="str">
            <v>ACAILANDIA</v>
          </cell>
          <cell r="D7">
            <v>21259968</v>
          </cell>
          <cell r="E7" t="str">
            <v>CENTRO DE ENSINO DARCY RIBEIRO - ANEXO II - PLANO DA SERRA</v>
          </cell>
          <cell r="F7" t="str">
            <v>05.407.387/0001-19</v>
          </cell>
          <cell r="G7" t="str">
            <v>BB</v>
          </cell>
          <cell r="H7" t="str">
            <v>1311-0</v>
          </cell>
          <cell r="I7" t="str">
            <v>39.838-1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211</v>
          </cell>
          <cell r="S7">
            <v>1519.1999999999998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211</v>
          </cell>
          <cell r="AC7">
            <v>1519.1999999999998</v>
          </cell>
        </row>
        <row r="8">
          <cell r="A8">
            <v>21088276</v>
          </cell>
          <cell r="B8" t="str">
            <v>ACAILANDIA</v>
          </cell>
          <cell r="C8" t="str">
            <v>ACAILANDIA</v>
          </cell>
          <cell r="D8">
            <v>21088276</v>
          </cell>
          <cell r="E8" t="str">
            <v>CENTRO DE ENSINO DOM MARCELINO BICEGO</v>
          </cell>
          <cell r="F8" t="str">
            <v>01.818.875/0001-68</v>
          </cell>
          <cell r="G8" t="str">
            <v>BB</v>
          </cell>
          <cell r="H8" t="str">
            <v xml:space="preserve">1311-0
</v>
          </cell>
          <cell r="I8" t="str">
            <v xml:space="preserve">38597-2
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287</v>
          </cell>
          <cell r="S8">
            <v>2066.3999999999996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287</v>
          </cell>
          <cell r="AC8">
            <v>2066.3999999999996</v>
          </cell>
        </row>
        <row r="9">
          <cell r="A9">
            <v>21254036</v>
          </cell>
          <cell r="B9" t="str">
            <v>ACAILANDIA</v>
          </cell>
          <cell r="C9" t="str">
            <v>ACAILANDIA</v>
          </cell>
          <cell r="D9">
            <v>21254036</v>
          </cell>
          <cell r="E9" t="str">
            <v>CENTRO DE ENSINO JOVIANA SILVA FARIAS</v>
          </cell>
          <cell r="F9" t="str">
            <v>05.809.284/0001-85</v>
          </cell>
          <cell r="G9" t="str">
            <v>BB</v>
          </cell>
          <cell r="H9" t="str">
            <v xml:space="preserve">1311-0
</v>
          </cell>
          <cell r="I9" t="str">
            <v xml:space="preserve">38640-5
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606</v>
          </cell>
          <cell r="S9">
            <v>4363.2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606</v>
          </cell>
          <cell r="AC9">
            <v>4363.2</v>
          </cell>
        </row>
        <row r="10">
          <cell r="A10">
            <v>21349010</v>
          </cell>
          <cell r="B10" t="str">
            <v>ACAILANDIA</v>
          </cell>
          <cell r="C10" t="str">
            <v>ACAILANDIA</v>
          </cell>
          <cell r="D10">
            <v>21349010</v>
          </cell>
          <cell r="E10" t="str">
            <v>CENTRO DE ENSINO JOVIANA SILVA FARIAS - ANEXO I - FRANCISCO</v>
          </cell>
          <cell r="F10" t="str">
            <v>05.809.284/0001-85</v>
          </cell>
          <cell r="G10" t="str">
            <v>BB</v>
          </cell>
          <cell r="H10" t="str">
            <v>1311-0</v>
          </cell>
          <cell r="I10" t="str">
            <v>39.784-9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48</v>
          </cell>
          <cell r="S10">
            <v>345.6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48</v>
          </cell>
          <cell r="AC10">
            <v>345.6</v>
          </cell>
        </row>
        <row r="11">
          <cell r="A11">
            <v>21219516</v>
          </cell>
          <cell r="B11" t="str">
            <v>ACAILANDIA</v>
          </cell>
          <cell r="C11" t="str">
            <v>ACAILANDIA</v>
          </cell>
          <cell r="D11">
            <v>21219516</v>
          </cell>
          <cell r="E11" t="str">
            <v>CENTRO DE ENSINO LOURENCO ANTONIO GALLETTI</v>
          </cell>
          <cell r="F11" t="str">
            <v>02.709.265/0001-99</v>
          </cell>
          <cell r="G11" t="str">
            <v>BB</v>
          </cell>
          <cell r="H11" t="str">
            <v xml:space="preserve">1311-0
</v>
          </cell>
          <cell r="I11" t="str">
            <v xml:space="preserve">38638-3
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46</v>
          </cell>
          <cell r="O11">
            <v>294.40000000000003</v>
          </cell>
          <cell r="P11">
            <v>0</v>
          </cell>
          <cell r="Q11">
            <v>0</v>
          </cell>
          <cell r="R11">
            <v>646</v>
          </cell>
          <cell r="S11">
            <v>4651.2</v>
          </cell>
          <cell r="T11">
            <v>0</v>
          </cell>
          <cell r="U11">
            <v>0</v>
          </cell>
          <cell r="V11">
            <v>133</v>
          </cell>
          <cell r="W11">
            <v>851.2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825</v>
          </cell>
          <cell r="AC11">
            <v>5796.7999999999993</v>
          </cell>
        </row>
        <row r="12">
          <cell r="A12">
            <v>21259992</v>
          </cell>
          <cell r="B12" t="str">
            <v>ACAILANDIA</v>
          </cell>
          <cell r="C12" t="str">
            <v>ACAILANDIA</v>
          </cell>
          <cell r="D12">
            <v>21259992</v>
          </cell>
          <cell r="E12" t="str">
            <v>CENTRO DE ENSINO LOURENCO ANTONIO GALLETTI - ANEXO I - CALIF</v>
          </cell>
          <cell r="F12" t="str">
            <v>02.709.265/0001-99</v>
          </cell>
          <cell r="G12" t="str">
            <v>BB</v>
          </cell>
          <cell r="H12" t="str">
            <v>1311-0</v>
          </cell>
          <cell r="I12" t="str">
            <v>39.873-X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40</v>
          </cell>
          <cell r="S12">
            <v>288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40</v>
          </cell>
          <cell r="AC12">
            <v>288</v>
          </cell>
        </row>
        <row r="13">
          <cell r="A13">
            <v>21259984</v>
          </cell>
          <cell r="B13" t="str">
            <v>ACAILANDIA</v>
          </cell>
          <cell r="C13" t="str">
            <v>ACAILANDIA</v>
          </cell>
          <cell r="D13">
            <v>21259984</v>
          </cell>
          <cell r="E13" t="str">
            <v>CENTRO DE ENSINO LOURENCO ANTONIO GALLETTI - ANEXO II - OZIE</v>
          </cell>
          <cell r="F13" t="str">
            <v>02.709.265/0001-99</v>
          </cell>
          <cell r="G13" t="str">
            <v>BB</v>
          </cell>
          <cell r="H13" t="str">
            <v xml:space="preserve">1311-0
</v>
          </cell>
          <cell r="I13" t="str">
            <v xml:space="preserve">39874-8
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42</v>
          </cell>
          <cell r="S13">
            <v>302.39999999999998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42</v>
          </cell>
          <cell r="AC13">
            <v>302.39999999999998</v>
          </cell>
        </row>
        <row r="14">
          <cell r="A14">
            <v>21260010</v>
          </cell>
          <cell r="B14" t="str">
            <v>ACAILANDIA</v>
          </cell>
          <cell r="C14" t="str">
            <v>ACAILANDIA</v>
          </cell>
          <cell r="D14">
            <v>21260010</v>
          </cell>
          <cell r="E14" t="str">
            <v>CENTRO DE ENSINO LOURENCO ANTONIO GALLETTI - ANEXO III - SUD</v>
          </cell>
          <cell r="F14" t="str">
            <v>02.709.265/0001-99</v>
          </cell>
          <cell r="G14" t="str">
            <v>BB</v>
          </cell>
          <cell r="H14" t="str">
            <v xml:space="preserve">1311-0
</v>
          </cell>
          <cell r="I14" t="str">
            <v xml:space="preserve">39875-6
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139</v>
          </cell>
          <cell r="S14">
            <v>1000.8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139</v>
          </cell>
          <cell r="AC14">
            <v>1000.8</v>
          </cell>
        </row>
        <row r="15">
          <cell r="A15">
            <v>21194089</v>
          </cell>
          <cell r="B15" t="str">
            <v>ACAILANDIA</v>
          </cell>
          <cell r="C15" t="str">
            <v>ACAILANDIA</v>
          </cell>
          <cell r="D15">
            <v>21194089</v>
          </cell>
          <cell r="E15" t="str">
            <v>CENTRO DE ENSINO MARY DALVA CASTRO ROCHA</v>
          </cell>
          <cell r="F15" t="str">
            <v>01.801.330/0001-49</v>
          </cell>
          <cell r="G15" t="str">
            <v>BB</v>
          </cell>
          <cell r="H15" t="str">
            <v xml:space="preserve">1311-0
</v>
          </cell>
          <cell r="I15" t="str">
            <v xml:space="preserve">37653-1
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315</v>
          </cell>
          <cell r="S15">
            <v>2268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315</v>
          </cell>
          <cell r="AC15">
            <v>2268</v>
          </cell>
        </row>
        <row r="16">
          <cell r="A16">
            <v>21090289</v>
          </cell>
          <cell r="B16" t="str">
            <v>ACAILANDIA</v>
          </cell>
          <cell r="C16" t="str">
            <v>ACAILANDIA</v>
          </cell>
          <cell r="D16">
            <v>21090289</v>
          </cell>
          <cell r="E16" t="str">
            <v>CENTRO DE ENSINO PROFESSOR ANTONIO CARLOS BECKMAN</v>
          </cell>
          <cell r="F16" t="str">
            <v>01.801.326/0001-80</v>
          </cell>
          <cell r="G16" t="str">
            <v>BB</v>
          </cell>
          <cell r="H16" t="str">
            <v xml:space="preserve">1311-0
</v>
          </cell>
          <cell r="I16" t="str">
            <v xml:space="preserve">38613-8
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686</v>
          </cell>
          <cell r="S16">
            <v>4939.2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686</v>
          </cell>
          <cell r="AC16">
            <v>4939.2</v>
          </cell>
        </row>
        <row r="17">
          <cell r="A17">
            <v>21349401</v>
          </cell>
          <cell r="B17" t="str">
            <v>ACAILANDIA</v>
          </cell>
          <cell r="C17" t="str">
            <v>ACAILANDIA</v>
          </cell>
          <cell r="D17">
            <v>21349401</v>
          </cell>
          <cell r="E17" t="str">
            <v>CENTRO DE ENSINO PROFESSOR JOSE CESARIO DA SILVA</v>
          </cell>
          <cell r="F17" t="str">
            <v>10.212.904/0001-34</v>
          </cell>
          <cell r="G17" t="str">
            <v>BB</v>
          </cell>
          <cell r="H17" t="str">
            <v xml:space="preserve">1311-0
</v>
          </cell>
          <cell r="I17" t="str">
            <v xml:space="preserve">38636-7
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582</v>
          </cell>
          <cell r="S17">
            <v>4190.3999999999996</v>
          </cell>
          <cell r="T17">
            <v>0</v>
          </cell>
          <cell r="U17">
            <v>0</v>
          </cell>
          <cell r="V17">
            <v>110</v>
          </cell>
          <cell r="W17">
            <v>704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692</v>
          </cell>
          <cell r="AC17">
            <v>4894.3999999999996</v>
          </cell>
        </row>
        <row r="18">
          <cell r="A18">
            <v>21088179</v>
          </cell>
          <cell r="B18" t="str">
            <v>ACAILANDIA</v>
          </cell>
          <cell r="C18" t="str">
            <v>ACAILANDIA</v>
          </cell>
          <cell r="D18">
            <v>21088179</v>
          </cell>
          <cell r="E18" t="str">
            <v>CENTRO DE ENSINO PROFESSORA NORMA SUELY MENDES</v>
          </cell>
          <cell r="F18" t="str">
            <v>01.801.339/0001-50</v>
          </cell>
          <cell r="G18" t="str">
            <v>BB</v>
          </cell>
          <cell r="H18" t="str">
            <v xml:space="preserve">1311-0
</v>
          </cell>
          <cell r="I18" t="str">
            <v xml:space="preserve">38585-9
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545</v>
          </cell>
          <cell r="S18">
            <v>3924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545</v>
          </cell>
          <cell r="AC18">
            <v>3924</v>
          </cell>
        </row>
        <row r="19">
          <cell r="A19">
            <v>21250308</v>
          </cell>
          <cell r="B19" t="str">
            <v>ACAILANDIA</v>
          </cell>
          <cell r="C19" t="str">
            <v>BOM JESUS DAS SELVAS</v>
          </cell>
          <cell r="D19">
            <v>21250308</v>
          </cell>
          <cell r="E19" t="str">
            <v>CENTRO DE ENSINO LUIZ SABRY AZAR</v>
          </cell>
          <cell r="F19" t="str">
            <v>05.495.962/0001-82</v>
          </cell>
          <cell r="G19" t="str">
            <v>BB</v>
          </cell>
          <cell r="H19" t="str">
            <v xml:space="preserve">1311-0
</v>
          </cell>
          <cell r="I19" t="str">
            <v xml:space="preserve">38652-9
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1096</v>
          </cell>
          <cell r="S19">
            <v>7891.2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1096</v>
          </cell>
          <cell r="AC19">
            <v>7891.2</v>
          </cell>
        </row>
        <row r="20">
          <cell r="A20">
            <v>21260125</v>
          </cell>
          <cell r="B20" t="str">
            <v>ACAILANDIA</v>
          </cell>
          <cell r="C20" t="str">
            <v>BOM JESUS DAS SELVAS</v>
          </cell>
          <cell r="D20">
            <v>21260125</v>
          </cell>
          <cell r="E20" t="str">
            <v>CENTRO DE ENSINO LUIZ SABRY AZAR - ANEXO I - VALE</v>
          </cell>
          <cell r="F20" t="str">
            <v>05.495.962/0001-82</v>
          </cell>
          <cell r="G20" t="str">
            <v>BB</v>
          </cell>
          <cell r="H20" t="str">
            <v xml:space="preserve">1311-0
</v>
          </cell>
          <cell r="I20" t="str">
            <v xml:space="preserve">39819-5
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136</v>
          </cell>
          <cell r="S20">
            <v>979.2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136</v>
          </cell>
          <cell r="AC20">
            <v>979.2</v>
          </cell>
        </row>
        <row r="21">
          <cell r="A21">
            <v>21260087</v>
          </cell>
          <cell r="B21" t="str">
            <v>ACAILANDIA</v>
          </cell>
          <cell r="C21" t="str">
            <v>BURITICUPU</v>
          </cell>
          <cell r="D21">
            <v>21260087</v>
          </cell>
          <cell r="E21" t="str">
            <v>CENTRO DE ENSINO DR FERNANDO CASTRO - ANEXO I - FERNANDO CAS</v>
          </cell>
          <cell r="F21" t="str">
            <v>01.867.269/0001-32</v>
          </cell>
          <cell r="G21" t="str">
            <v>BB</v>
          </cell>
          <cell r="H21" t="str">
            <v xml:space="preserve">3642-0
</v>
          </cell>
          <cell r="I21" t="str">
            <v xml:space="preserve">21487-6
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219</v>
          </cell>
          <cell r="S21">
            <v>1576.8000000000002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219</v>
          </cell>
          <cell r="AC21">
            <v>1576.8000000000002</v>
          </cell>
        </row>
        <row r="22">
          <cell r="A22">
            <v>21269289</v>
          </cell>
          <cell r="B22" t="str">
            <v>ACAILANDIA</v>
          </cell>
          <cell r="C22" t="str">
            <v>BURITICUPU</v>
          </cell>
          <cell r="D22">
            <v>21269289</v>
          </cell>
          <cell r="E22" t="str">
            <v>CENTRO DE ENSINO DR FERNANDO CASTRO - ANEXO II - VILA PINDAR</v>
          </cell>
          <cell r="F22" t="str">
            <v>01.867.269/0001-32</v>
          </cell>
          <cell r="G22" t="str">
            <v>BB</v>
          </cell>
          <cell r="H22" t="str">
            <v xml:space="preserve">3642-0
</v>
          </cell>
          <cell r="I22" t="str">
            <v xml:space="preserve">21489-2
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216</v>
          </cell>
          <cell r="S22">
            <v>1555.1999999999998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216</v>
          </cell>
          <cell r="AC22">
            <v>1555.1999999999998</v>
          </cell>
        </row>
        <row r="23">
          <cell r="A23">
            <v>21260109</v>
          </cell>
          <cell r="B23" t="str">
            <v>ACAILANDIA</v>
          </cell>
          <cell r="C23" t="str">
            <v>BURITICUPU</v>
          </cell>
          <cell r="D23">
            <v>21260109</v>
          </cell>
          <cell r="E23" t="str">
            <v>CENTRO DE ENSINO DR FERNANDO CASTRO - ANEXO III - SEGUNDO NU</v>
          </cell>
          <cell r="F23" t="str">
            <v>01.867.269/0001-32</v>
          </cell>
          <cell r="G23" t="str">
            <v>BB</v>
          </cell>
          <cell r="H23" t="str">
            <v xml:space="preserve">3642-0
</v>
          </cell>
          <cell r="I23" t="str">
            <v xml:space="preserve">21488-4
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425</v>
          </cell>
          <cell r="S23">
            <v>3060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425</v>
          </cell>
          <cell r="AC23">
            <v>3060</v>
          </cell>
        </row>
        <row r="24">
          <cell r="A24">
            <v>21092729</v>
          </cell>
          <cell r="B24" t="str">
            <v>ACAILANDIA</v>
          </cell>
          <cell r="C24" t="str">
            <v>CIDELANDIA</v>
          </cell>
          <cell r="D24">
            <v>21092729</v>
          </cell>
          <cell r="E24" t="str">
            <v>CENTRO DE ENSINO ISAURA AMORIM</v>
          </cell>
          <cell r="F24" t="str">
            <v>01.836.872/0001-57</v>
          </cell>
          <cell r="G24" t="str">
            <v>BB</v>
          </cell>
          <cell r="H24" t="str">
            <v>4466-0</v>
          </cell>
          <cell r="I24" t="str">
            <v>12362-5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464</v>
          </cell>
          <cell r="S24">
            <v>3340.7999999999997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464</v>
          </cell>
          <cell r="AC24">
            <v>3340.7999999999997</v>
          </cell>
        </row>
        <row r="25">
          <cell r="A25">
            <v>21269408</v>
          </cell>
          <cell r="B25" t="str">
            <v>ACAILANDIA</v>
          </cell>
          <cell r="C25" t="str">
            <v>CIDELANDIA</v>
          </cell>
          <cell r="D25">
            <v>21269408</v>
          </cell>
          <cell r="E25" t="str">
            <v>CENTRO DE ENSINO ISAURA AMORIM - ANEXO I - SAO JOAO DO ANDIR</v>
          </cell>
          <cell r="F25" t="str">
            <v>01.836.872/0001-57</v>
          </cell>
          <cell r="G25" t="str">
            <v>BB</v>
          </cell>
          <cell r="H25" t="str">
            <v>4466-0</v>
          </cell>
          <cell r="I25" t="str">
            <v>12361-7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100</v>
          </cell>
          <cell r="S25">
            <v>720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100</v>
          </cell>
          <cell r="AC25">
            <v>720</v>
          </cell>
        </row>
        <row r="26">
          <cell r="A26">
            <v>21090262</v>
          </cell>
          <cell r="B26" t="str">
            <v>ACAILANDIA</v>
          </cell>
          <cell r="C26" t="str">
            <v>ITINGA DO MARANHAO</v>
          </cell>
          <cell r="D26">
            <v>21090262</v>
          </cell>
          <cell r="E26" t="str">
            <v>CENTRO DE ENSINO JOSE NEIVA DE OLIVEIRA</v>
          </cell>
          <cell r="F26" t="str">
            <v>01.818.876/0001-02</v>
          </cell>
          <cell r="G26" t="str">
            <v>BRADESCO</v>
          </cell>
          <cell r="H26" t="str">
            <v xml:space="preserve">1270-0
</v>
          </cell>
          <cell r="I26" t="str">
            <v xml:space="preserve">10154-0
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911</v>
          </cell>
          <cell r="S26">
            <v>6559.2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911</v>
          </cell>
          <cell r="AC26">
            <v>6559.2</v>
          </cell>
        </row>
        <row r="27">
          <cell r="A27">
            <v>21349002</v>
          </cell>
          <cell r="B27" t="str">
            <v>ACAILANDIA</v>
          </cell>
          <cell r="C27" t="str">
            <v>ITINGA DO MARANHAO</v>
          </cell>
          <cell r="D27">
            <v>21349002</v>
          </cell>
          <cell r="E27" t="str">
            <v>CENTRO DE ENSINO JOSE NEIVA DE OLIVEIRA - ANEXO I - CAJUAPAR</v>
          </cell>
          <cell r="F27" t="str">
            <v>01.818.876/0001-02</v>
          </cell>
          <cell r="G27" t="str">
            <v>BB</v>
          </cell>
          <cell r="H27" t="str">
            <v xml:space="preserve">1311-0
</v>
          </cell>
          <cell r="I27" t="str">
            <v xml:space="preserve">39897-7
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114</v>
          </cell>
          <cell r="S27">
            <v>820.8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114</v>
          </cell>
          <cell r="AC27">
            <v>820.8</v>
          </cell>
        </row>
        <row r="28">
          <cell r="A28">
            <v>21199383</v>
          </cell>
          <cell r="B28" t="str">
            <v>ACAILANDIA</v>
          </cell>
          <cell r="C28" t="str">
            <v>SAO FRANCISCO DO BREJAO</v>
          </cell>
          <cell r="D28">
            <v>21199383</v>
          </cell>
          <cell r="E28" t="str">
            <v>CENTRO DE ENSINO TOBIAS BARRETO</v>
          </cell>
          <cell r="F28" t="str">
            <v>01.846.792/0001-82</v>
          </cell>
          <cell r="G28" t="str">
            <v>BB</v>
          </cell>
          <cell r="H28" t="str">
            <v xml:space="preserve">1311-0
</v>
          </cell>
          <cell r="I28" t="str">
            <v xml:space="preserve">38092-X
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190</v>
          </cell>
          <cell r="S28">
            <v>1367.9999999999998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190</v>
          </cell>
          <cell r="AC28">
            <v>1367.9999999999998</v>
          </cell>
        </row>
        <row r="29">
          <cell r="A29">
            <v>21259950</v>
          </cell>
          <cell r="B29" t="str">
            <v>ACAILANDIA</v>
          </cell>
          <cell r="C29" t="str">
            <v>SAO FRANCISCO DO BREJAO</v>
          </cell>
          <cell r="D29">
            <v>21259950</v>
          </cell>
          <cell r="E29" t="str">
            <v>CENTRO DE ENSINO TOBIAS BARRETO - ANEXO I - TRECHO SECO</v>
          </cell>
          <cell r="F29" t="str">
            <v>01.846.792/0001-82</v>
          </cell>
          <cell r="G29" t="str">
            <v>BB</v>
          </cell>
          <cell r="H29" t="str">
            <v xml:space="preserve">1311-0
</v>
          </cell>
          <cell r="I29" t="str">
            <v xml:space="preserve">39817-9
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114</v>
          </cell>
          <cell r="S29">
            <v>820.8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114</v>
          </cell>
          <cell r="AC29">
            <v>820.8</v>
          </cell>
        </row>
        <row r="30">
          <cell r="A30">
            <v>21199393</v>
          </cell>
          <cell r="B30" t="str">
            <v>ACAILANDIA</v>
          </cell>
          <cell r="C30" t="str">
            <v>SAO PEDRO DA AGUA BRANCA</v>
          </cell>
          <cell r="D30">
            <v>21199393</v>
          </cell>
          <cell r="E30" t="str">
            <v>CENTRO DE ENSINO HENRIQUE DE LA ROQUE</v>
          </cell>
          <cell r="F30" t="str">
            <v>01.793.370/0001-96</v>
          </cell>
          <cell r="G30" t="str">
            <v>BB</v>
          </cell>
          <cell r="H30" t="str">
            <v xml:space="preserve">1311-0
</v>
          </cell>
          <cell r="I30" t="str">
            <v xml:space="preserve">37678-7
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451</v>
          </cell>
          <cell r="S30">
            <v>3247.2</v>
          </cell>
          <cell r="T30">
            <v>0</v>
          </cell>
          <cell r="U30">
            <v>0</v>
          </cell>
          <cell r="V30">
            <v>66</v>
          </cell>
          <cell r="W30">
            <v>422.40000000000003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517</v>
          </cell>
          <cell r="AC30">
            <v>3669.6</v>
          </cell>
        </row>
        <row r="31">
          <cell r="A31">
            <v>21269327</v>
          </cell>
          <cell r="B31" t="str">
            <v>ACAILANDIA</v>
          </cell>
          <cell r="C31" t="str">
            <v>SAO PEDRO DA AGUA BRANCA</v>
          </cell>
          <cell r="D31">
            <v>21269327</v>
          </cell>
          <cell r="E31" t="str">
            <v>CENTRO DE ENSINO HENRIQUE DE LA ROQUE II</v>
          </cell>
          <cell r="F31" t="str">
            <v>01.793.370/0001-96</v>
          </cell>
          <cell r="G31" t="str">
            <v>BB</v>
          </cell>
          <cell r="H31" t="str">
            <v xml:space="preserve">1311-0
</v>
          </cell>
          <cell r="I31" t="str">
            <v xml:space="preserve">39835-7
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25</v>
          </cell>
          <cell r="S31">
            <v>180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25</v>
          </cell>
          <cell r="AC31">
            <v>180</v>
          </cell>
        </row>
        <row r="32">
          <cell r="A32">
            <v>21231559</v>
          </cell>
          <cell r="B32" t="str">
            <v>ACAILANDIA</v>
          </cell>
          <cell r="C32" t="str">
            <v>VILA NOVA DOS MARTIRIOS</v>
          </cell>
          <cell r="D32">
            <v>21231559</v>
          </cell>
          <cell r="E32" t="str">
            <v>CENTRO DE ENSINO JOSUE MONTELLO</v>
          </cell>
          <cell r="F32" t="str">
            <v>05.495.972/0001-18</v>
          </cell>
          <cell r="G32" t="str">
            <v>BB</v>
          </cell>
          <cell r="H32" t="str">
            <v xml:space="preserve">1311-0
</v>
          </cell>
          <cell r="I32" t="str">
            <v xml:space="preserve">39910-8
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327</v>
          </cell>
          <cell r="S32">
            <v>2354.4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327</v>
          </cell>
          <cell r="AC32">
            <v>2354.4</v>
          </cell>
        </row>
        <row r="33">
          <cell r="A33">
            <v>21269238</v>
          </cell>
          <cell r="B33" t="str">
            <v>ACAILANDIA</v>
          </cell>
          <cell r="C33" t="str">
            <v>VILA NOVA DOS MARTIRIOS</v>
          </cell>
          <cell r="D33">
            <v>21269238</v>
          </cell>
          <cell r="E33" t="str">
            <v>CENTRO DE ENSINO JOSUE MONTELLO - ANEXO II - MARCOLANDIA</v>
          </cell>
          <cell r="F33" t="str">
            <v>05.495.972/0001-18</v>
          </cell>
          <cell r="G33" t="str">
            <v>BB</v>
          </cell>
          <cell r="H33" t="str">
            <v xml:space="preserve">1311-0
</v>
          </cell>
          <cell r="I33" t="str">
            <v xml:space="preserve">39912-4
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72</v>
          </cell>
          <cell r="S33">
            <v>518.4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72</v>
          </cell>
          <cell r="AC33">
            <v>518.4</v>
          </cell>
        </row>
        <row r="34">
          <cell r="A34">
            <v>21071926</v>
          </cell>
          <cell r="B34" t="str">
            <v>BACABAL</v>
          </cell>
          <cell r="C34" t="str">
            <v>ALTAMIRA DO MARANHAO</v>
          </cell>
          <cell r="D34">
            <v>21071926</v>
          </cell>
          <cell r="E34" t="str">
            <v>CENTRO DE ENSINO GONCALVES DIAS</v>
          </cell>
          <cell r="F34" t="str">
            <v>01.918.019/0001-84</v>
          </cell>
          <cell r="G34" t="str">
            <v xml:space="preserve">1          BB
</v>
          </cell>
          <cell r="H34" t="str">
            <v xml:space="preserve">2782-0
</v>
          </cell>
          <cell r="I34" t="str">
            <v xml:space="preserve">14379-0
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282</v>
          </cell>
          <cell r="S34">
            <v>2030.3999999999999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282</v>
          </cell>
          <cell r="AC34">
            <v>2030.3999999999999</v>
          </cell>
        </row>
        <row r="35">
          <cell r="A35">
            <v>21100640</v>
          </cell>
          <cell r="B35" t="str">
            <v>BACABAL</v>
          </cell>
          <cell r="C35" t="str">
            <v>BACABAL</v>
          </cell>
          <cell r="D35">
            <v>21100640</v>
          </cell>
          <cell r="E35" t="str">
            <v>CENTRO DE ENSINO ARIMATHEA CYSNE</v>
          </cell>
          <cell r="F35" t="str">
            <v>01.841.446/0001-01</v>
          </cell>
          <cell r="G35" t="str">
            <v xml:space="preserve">104     CEF
</v>
          </cell>
          <cell r="H35" t="str">
            <v xml:space="preserve">764-1
</v>
          </cell>
          <cell r="I35" t="str">
            <v xml:space="preserve">1092-7
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43</v>
          </cell>
          <cell r="S35">
            <v>309.59999999999997</v>
          </cell>
          <cell r="T35">
            <v>0</v>
          </cell>
          <cell r="U35">
            <v>0</v>
          </cell>
          <cell r="V35">
            <v>193</v>
          </cell>
          <cell r="W35">
            <v>1235.2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236</v>
          </cell>
          <cell r="AC35">
            <v>1544.8</v>
          </cell>
        </row>
        <row r="36">
          <cell r="A36">
            <v>21099707</v>
          </cell>
          <cell r="B36" t="str">
            <v>BACABAL</v>
          </cell>
          <cell r="C36" t="str">
            <v>BACABAL</v>
          </cell>
          <cell r="D36">
            <v>21099707</v>
          </cell>
          <cell r="E36" t="str">
            <v>CENTRO DE ENSINO RAIMUNDO NONATO FERRO DO LAGO</v>
          </cell>
          <cell r="F36" t="str">
            <v>18.823.43/0001-90</v>
          </cell>
          <cell r="G36" t="str">
            <v xml:space="preserve">105     CEF
</v>
          </cell>
          <cell r="H36" t="str">
            <v>764-1</v>
          </cell>
          <cell r="I36" t="str">
            <v>1125-7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165</v>
          </cell>
          <cell r="S36">
            <v>1188</v>
          </cell>
          <cell r="T36">
            <v>0</v>
          </cell>
          <cell r="U36">
            <v>0</v>
          </cell>
          <cell r="V36">
            <v>77</v>
          </cell>
          <cell r="W36">
            <v>492.8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242</v>
          </cell>
          <cell r="AC36">
            <v>1680.8</v>
          </cell>
        </row>
        <row r="37">
          <cell r="A37">
            <v>21100560</v>
          </cell>
          <cell r="B37" t="str">
            <v>BACABAL</v>
          </cell>
          <cell r="C37" t="str">
            <v>BACABAL</v>
          </cell>
          <cell r="D37">
            <v>21100560</v>
          </cell>
          <cell r="E37" t="str">
            <v>CENTRO DE ENSINO COLEGIO MILITAR TIRADENTES</v>
          </cell>
          <cell r="F37" t="str">
            <v>01.841.443/0001-78</v>
          </cell>
          <cell r="G37" t="str">
            <v xml:space="preserve">104     CEF
</v>
          </cell>
          <cell r="H37" t="str">
            <v xml:space="preserve">764-1
</v>
          </cell>
          <cell r="I37" t="str">
            <v xml:space="preserve">1124-9
</v>
          </cell>
          <cell r="J37">
            <v>359</v>
          </cell>
          <cell r="K37">
            <v>2584.8000000000002</v>
          </cell>
          <cell r="L37">
            <v>0</v>
          </cell>
          <cell r="M37">
            <v>0</v>
          </cell>
          <cell r="N37">
            <v>10</v>
          </cell>
          <cell r="O37">
            <v>64</v>
          </cell>
          <cell r="P37">
            <v>0</v>
          </cell>
          <cell r="Q37">
            <v>0</v>
          </cell>
          <cell r="R37">
            <v>354</v>
          </cell>
          <cell r="S37">
            <v>2548.8000000000002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723</v>
          </cell>
          <cell r="AC37">
            <v>5197.6000000000004</v>
          </cell>
        </row>
        <row r="38">
          <cell r="A38">
            <v>21101485</v>
          </cell>
          <cell r="B38" t="str">
            <v>BACABAL</v>
          </cell>
          <cell r="C38" t="str">
            <v>BACABAL</v>
          </cell>
          <cell r="D38">
            <v>21101485</v>
          </cell>
          <cell r="E38" t="str">
            <v>CENTRO DE ENSINO ELISA MONTEIRO</v>
          </cell>
          <cell r="F38" t="str">
            <v>01.838.842/0001-80</v>
          </cell>
          <cell r="G38" t="str">
            <v xml:space="preserve">104     CEF
</v>
          </cell>
          <cell r="H38" t="str">
            <v xml:space="preserve">764-1
</v>
          </cell>
          <cell r="I38" t="str">
            <v xml:space="preserve">1129-0
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111</v>
          </cell>
          <cell r="S38">
            <v>799.2</v>
          </cell>
          <cell r="T38">
            <v>0</v>
          </cell>
          <cell r="U38">
            <v>0</v>
          </cell>
          <cell r="V38">
            <v>49</v>
          </cell>
          <cell r="W38">
            <v>313.60000000000002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160</v>
          </cell>
          <cell r="AC38">
            <v>1112.8000000000002</v>
          </cell>
        </row>
        <row r="39">
          <cell r="A39">
            <v>21099855</v>
          </cell>
          <cell r="B39" t="str">
            <v>BACABAL</v>
          </cell>
          <cell r="C39" t="str">
            <v>BACABAL</v>
          </cell>
          <cell r="D39">
            <v>21099855</v>
          </cell>
          <cell r="E39" t="str">
            <v>CENTRO DE ENSINO ESTADO DO CEARA</v>
          </cell>
          <cell r="F39" t="str">
            <v>01.914.067/0001-02</v>
          </cell>
          <cell r="G39" t="str">
            <v xml:space="preserve">104     CEF
</v>
          </cell>
          <cell r="H39" t="str">
            <v xml:space="preserve">764-1
</v>
          </cell>
          <cell r="I39" t="str">
            <v xml:space="preserve">1121-4
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1003</v>
          </cell>
          <cell r="S39">
            <v>7221.5999999999995</v>
          </cell>
          <cell r="T39">
            <v>0</v>
          </cell>
          <cell r="U39">
            <v>0</v>
          </cell>
          <cell r="V39">
            <v>40</v>
          </cell>
          <cell r="W39">
            <v>256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1043</v>
          </cell>
          <cell r="AC39">
            <v>7477.5999999999995</v>
          </cell>
        </row>
        <row r="40">
          <cell r="A40">
            <v>21101523</v>
          </cell>
          <cell r="B40" t="str">
            <v>BACABAL</v>
          </cell>
          <cell r="C40" t="str">
            <v>BACABAL</v>
          </cell>
          <cell r="D40">
            <v>21101523</v>
          </cell>
          <cell r="E40" t="str">
            <v>CENTRO DE ENSINO ISABEL CASTRO VIANA</v>
          </cell>
          <cell r="F40" t="str">
            <v>01.841.415/0001-50</v>
          </cell>
          <cell r="G40" t="str">
            <v xml:space="preserve">104     CEF
</v>
          </cell>
          <cell r="H40" t="str">
            <v xml:space="preserve">764-1
</v>
          </cell>
          <cell r="I40" t="str">
            <v xml:space="preserve">1120-6
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470</v>
          </cell>
          <cell r="S40">
            <v>3384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470</v>
          </cell>
          <cell r="AC40">
            <v>3384</v>
          </cell>
        </row>
        <row r="41">
          <cell r="A41">
            <v>21099979</v>
          </cell>
          <cell r="B41" t="str">
            <v>BACABAL</v>
          </cell>
          <cell r="C41" t="str">
            <v>BACABAL</v>
          </cell>
          <cell r="D41">
            <v>21099979</v>
          </cell>
          <cell r="E41" t="str">
            <v>CENTRO DE ENSINO MANOEL CAMPOS SOUSA</v>
          </cell>
          <cell r="F41" t="str">
            <v>01.917.258/0001-10</v>
          </cell>
          <cell r="G41" t="str">
            <v xml:space="preserve">104     CEF
</v>
          </cell>
          <cell r="H41" t="str">
            <v xml:space="preserve">764-1
</v>
          </cell>
          <cell r="I41" t="str">
            <v xml:space="preserve">1094-3
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166</v>
          </cell>
          <cell r="S41">
            <v>1195.2</v>
          </cell>
          <cell r="T41">
            <v>0</v>
          </cell>
          <cell r="U41">
            <v>0</v>
          </cell>
          <cell r="V41">
            <v>180</v>
          </cell>
          <cell r="W41">
            <v>1152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346</v>
          </cell>
          <cell r="AC41">
            <v>2347.1999999999998</v>
          </cell>
        </row>
        <row r="42">
          <cell r="A42">
            <v>21219478</v>
          </cell>
          <cell r="B42" t="str">
            <v>BACABAL</v>
          </cell>
          <cell r="C42" t="str">
            <v>BACABAL</v>
          </cell>
          <cell r="D42">
            <v>21219478</v>
          </cell>
          <cell r="E42" t="str">
            <v>CENTRO DE ENSINO MARIA CASIMIRO SOARES</v>
          </cell>
          <cell r="F42" t="str">
            <v>02.709.907/0001-50</v>
          </cell>
          <cell r="G42" t="str">
            <v xml:space="preserve">104     CEF
</v>
          </cell>
          <cell r="H42" t="str">
            <v xml:space="preserve">764-1
</v>
          </cell>
          <cell r="I42" t="str">
            <v xml:space="preserve">1090-0
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752</v>
          </cell>
          <cell r="S42">
            <v>5414.4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752</v>
          </cell>
          <cell r="AC42">
            <v>5414.4</v>
          </cell>
        </row>
        <row r="43">
          <cell r="A43">
            <v>21099111</v>
          </cell>
          <cell r="B43" t="str">
            <v>BACABAL</v>
          </cell>
          <cell r="C43" t="str">
            <v>BACABAL</v>
          </cell>
          <cell r="D43">
            <v>21099111</v>
          </cell>
          <cell r="E43" t="str">
            <v>CENTRO DE ENSINO PROFESSOR JUAREZ GOMES</v>
          </cell>
          <cell r="F43" t="str">
            <v>01.841.457/0001-91</v>
          </cell>
          <cell r="G43" t="str">
            <v xml:space="preserve">1          BB
</v>
          </cell>
          <cell r="H43" t="str">
            <v xml:space="preserve">528-2
</v>
          </cell>
          <cell r="I43" t="str">
            <v xml:space="preserve">26665-5
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869</v>
          </cell>
          <cell r="S43">
            <v>6256.7999999999993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869</v>
          </cell>
          <cell r="AC43">
            <v>6256.7999999999993</v>
          </cell>
        </row>
        <row r="44">
          <cell r="A44">
            <v>21490210</v>
          </cell>
          <cell r="B44" t="str">
            <v>BACABAL</v>
          </cell>
          <cell r="C44" t="str">
            <v>BOM LUGAR</v>
          </cell>
          <cell r="D44">
            <v>21490210</v>
          </cell>
          <cell r="E44" t="str">
            <v>CENTRO DE ENSINO TERESA LEITE MIRANDA</v>
          </cell>
          <cell r="F44" t="str">
            <v>18.400.477/0001-20</v>
          </cell>
          <cell r="G44" t="str">
            <v>BB</v>
          </cell>
          <cell r="H44" t="str">
            <v>0528-2</v>
          </cell>
          <cell r="I44" t="str">
            <v>53370-X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393</v>
          </cell>
          <cell r="S44">
            <v>2829.6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393</v>
          </cell>
          <cell r="AC44">
            <v>2829.6</v>
          </cell>
        </row>
        <row r="45">
          <cell r="A45">
            <v>21242062</v>
          </cell>
          <cell r="B45" t="str">
            <v>BACABAL</v>
          </cell>
          <cell r="C45" t="str">
            <v>BREJO DE AREIA</v>
          </cell>
          <cell r="D45">
            <v>21242062</v>
          </cell>
          <cell r="E45" t="str">
            <v>CENTRO DE ENSINO RUI BARBOSA - ANEXO I - FRANCO MARINHO</v>
          </cell>
          <cell r="F45" t="str">
            <v>01.841.430/0001-07</v>
          </cell>
          <cell r="G45" t="str">
            <v xml:space="preserve">1          BB
</v>
          </cell>
          <cell r="H45" t="str">
            <v xml:space="preserve">2782-0
</v>
          </cell>
          <cell r="I45" t="str">
            <v xml:space="preserve">16063-6
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311</v>
          </cell>
          <cell r="S45">
            <v>2239.1999999999998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311</v>
          </cell>
          <cell r="AC45">
            <v>2239.1999999999998</v>
          </cell>
        </row>
        <row r="46">
          <cell r="A46">
            <v>21270732</v>
          </cell>
          <cell r="B46" t="str">
            <v>BACABAL</v>
          </cell>
          <cell r="C46" t="str">
            <v>BREJO DE AREIA</v>
          </cell>
          <cell r="D46">
            <v>21270732</v>
          </cell>
          <cell r="E46" t="str">
            <v>CENTRO DE ENSINO RUI BARBOSA - ANEXO II - SAO DOMINGOS</v>
          </cell>
          <cell r="F46" t="str">
            <v>01.841.430/0001-07</v>
          </cell>
          <cell r="G46" t="str">
            <v xml:space="preserve">1          BB
</v>
          </cell>
          <cell r="H46" t="str">
            <v xml:space="preserve">2782-0
</v>
          </cell>
          <cell r="I46" t="str">
            <v xml:space="preserve">16064-4
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84</v>
          </cell>
          <cell r="S46">
            <v>604.79999999999995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84</v>
          </cell>
          <cell r="AC46">
            <v>604.79999999999995</v>
          </cell>
        </row>
        <row r="47">
          <cell r="A47">
            <v>21246920</v>
          </cell>
          <cell r="B47" t="str">
            <v>BACABAL</v>
          </cell>
          <cell r="C47" t="str">
            <v>CONCEICAO DO LAGO-ACU</v>
          </cell>
          <cell r="D47">
            <v>21246920</v>
          </cell>
          <cell r="E47" t="str">
            <v>CENTRO DE ENSINO MANOEL DE NAZARETH DOS SANTOS</v>
          </cell>
          <cell r="F47" t="str">
            <v>10.692.870/0001-22</v>
          </cell>
          <cell r="G47" t="str">
            <v xml:space="preserve">1          BB
</v>
          </cell>
          <cell r="H47" t="str">
            <v xml:space="preserve">528-2
</v>
          </cell>
          <cell r="I47" t="str">
            <v xml:space="preserve">38959-5
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489</v>
          </cell>
          <cell r="S47">
            <v>3520.7999999999997</v>
          </cell>
          <cell r="T47">
            <v>0</v>
          </cell>
          <cell r="U47">
            <v>0</v>
          </cell>
          <cell r="V47">
            <v>136</v>
          </cell>
          <cell r="W47">
            <v>870.40000000000009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625</v>
          </cell>
          <cell r="AC47">
            <v>4391.2</v>
          </cell>
        </row>
        <row r="48">
          <cell r="A48">
            <v>21104832</v>
          </cell>
          <cell r="B48" t="str">
            <v>BACABAL</v>
          </cell>
          <cell r="C48" t="str">
            <v>LAGO VERDE</v>
          </cell>
          <cell r="D48">
            <v>21104832</v>
          </cell>
          <cell r="E48" t="str">
            <v>CENTRO DE ENSINO ARTUR LINHARES</v>
          </cell>
          <cell r="F48" t="str">
            <v>01.841.418/0001-94</v>
          </cell>
          <cell r="G48" t="str">
            <v xml:space="preserve">104     CEF
</v>
          </cell>
          <cell r="H48" t="str">
            <v xml:space="preserve">764-1
</v>
          </cell>
          <cell r="I48" t="str">
            <v xml:space="preserve">1118-4
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425</v>
          </cell>
          <cell r="S48">
            <v>3060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425</v>
          </cell>
          <cell r="AC48">
            <v>3060</v>
          </cell>
        </row>
        <row r="49">
          <cell r="A49">
            <v>21104840</v>
          </cell>
          <cell r="B49" t="str">
            <v>BACABAL</v>
          </cell>
          <cell r="C49" t="str">
            <v>LAGO VERDE</v>
          </cell>
          <cell r="D49">
            <v>21104840</v>
          </cell>
          <cell r="E49" t="str">
            <v>CENTRO DE ENSINO JOHN KENNEDY</v>
          </cell>
          <cell r="F49" t="str">
            <v>01.841.422/0001-52</v>
          </cell>
          <cell r="G49" t="str">
            <v xml:space="preserve">104     CEF
</v>
          </cell>
          <cell r="H49" t="str">
            <v xml:space="preserve">764-1
</v>
          </cell>
          <cell r="I49" t="str">
            <v xml:space="preserve">1119-2
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410</v>
          </cell>
          <cell r="S49">
            <v>2952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410</v>
          </cell>
          <cell r="AC49">
            <v>2952</v>
          </cell>
        </row>
        <row r="50">
          <cell r="A50">
            <v>21242330</v>
          </cell>
          <cell r="B50" t="str">
            <v>BACABAL</v>
          </cell>
          <cell r="C50" t="str">
            <v>MARAJA DO SENA</v>
          </cell>
          <cell r="D50">
            <v>21242330</v>
          </cell>
          <cell r="E50" t="str">
            <v>CENTRO DE ENSINO RUI BARBOSA - ANEXO III - CESAR BANDEIRA</v>
          </cell>
          <cell r="F50" t="str">
            <v>01.841.430/0001-07</v>
          </cell>
          <cell r="G50" t="str">
            <v xml:space="preserve">1          BB
</v>
          </cell>
          <cell r="H50" t="str">
            <v xml:space="preserve">2782-0
</v>
          </cell>
          <cell r="I50" t="str">
            <v xml:space="preserve">16065-2
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141</v>
          </cell>
          <cell r="S50">
            <v>1015.1999999999999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141</v>
          </cell>
          <cell r="AC50">
            <v>1015.1999999999999</v>
          </cell>
        </row>
        <row r="51">
          <cell r="A51">
            <v>21105901</v>
          </cell>
          <cell r="B51" t="str">
            <v>BACABAL</v>
          </cell>
          <cell r="C51" t="str">
            <v>OLHO DAGUA DAS CUNHAS</v>
          </cell>
          <cell r="D51">
            <v>21105901</v>
          </cell>
          <cell r="E51" t="str">
            <v>CENTRO DE ENSINO JOSE DE MATOS OLIVEIRA</v>
          </cell>
          <cell r="F51" t="str">
            <v>01.841.420/0001-63</v>
          </cell>
          <cell r="G51" t="str">
            <v xml:space="preserve">1          BB
</v>
          </cell>
          <cell r="H51" t="str">
            <v xml:space="preserve">1316-1
</v>
          </cell>
          <cell r="I51" t="str">
            <v xml:space="preserve">5207-8
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521</v>
          </cell>
          <cell r="S51">
            <v>3751.2</v>
          </cell>
          <cell r="T51">
            <v>0</v>
          </cell>
          <cell r="U51">
            <v>0</v>
          </cell>
          <cell r="V51">
            <v>53</v>
          </cell>
          <cell r="W51">
            <v>339.20000000000005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574</v>
          </cell>
          <cell r="AC51">
            <v>4090.3999999999996</v>
          </cell>
        </row>
        <row r="52">
          <cell r="A52">
            <v>21428204</v>
          </cell>
          <cell r="B52" t="str">
            <v>BACABAL</v>
          </cell>
          <cell r="C52" t="str">
            <v>OLHO DAGUA DAS CUNHAS</v>
          </cell>
          <cell r="D52">
            <v>21428204</v>
          </cell>
          <cell r="E52" t="str">
            <v>CENTRO DE ENSINO JOSE DE MATOS OLIVEIRA - ANEXO I - CENTRO D</v>
          </cell>
          <cell r="F52" t="str">
            <v>01.841.420/0001-63</v>
          </cell>
          <cell r="G52" t="str">
            <v xml:space="preserve">1          BB
</v>
          </cell>
          <cell r="H52" t="str">
            <v xml:space="preserve">1316-1
</v>
          </cell>
          <cell r="I52" t="str">
            <v xml:space="preserve">11478-2
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147</v>
          </cell>
          <cell r="S52">
            <v>1058.3999999999999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147</v>
          </cell>
          <cell r="AC52">
            <v>1058.3999999999999</v>
          </cell>
        </row>
        <row r="53">
          <cell r="A53">
            <v>21076839</v>
          </cell>
          <cell r="B53" t="str">
            <v>BACABAL</v>
          </cell>
          <cell r="C53" t="str">
            <v>PAULO RAMOS</v>
          </cell>
          <cell r="D53">
            <v>21076839</v>
          </cell>
          <cell r="E53" t="str">
            <v>CENTRO DE ENSINO ROBERTO SARNEY</v>
          </cell>
          <cell r="F53" t="str">
            <v>01.841.433/0001-32</v>
          </cell>
          <cell r="G53" t="str">
            <v xml:space="preserve">1          BB
</v>
          </cell>
          <cell r="H53" t="str">
            <v xml:space="preserve">2419-8
</v>
          </cell>
          <cell r="I53" t="str">
            <v xml:space="preserve">4079-7
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701</v>
          </cell>
          <cell r="S53">
            <v>5047.2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701</v>
          </cell>
          <cell r="AC53">
            <v>5047.2</v>
          </cell>
        </row>
        <row r="54">
          <cell r="A54">
            <v>21111561</v>
          </cell>
          <cell r="B54" t="str">
            <v>BACABAL</v>
          </cell>
          <cell r="C54" t="str">
            <v>SAO LUIS GONZAGA DO MARANHAO</v>
          </cell>
          <cell r="D54">
            <v>21111561</v>
          </cell>
          <cell r="E54" t="str">
            <v>CENTRO DE ENSINO NAZARE RAMOS</v>
          </cell>
          <cell r="F54" t="str">
            <v>01.841.449/0001-45</v>
          </cell>
          <cell r="G54" t="str">
            <v xml:space="preserve">1          BB
</v>
          </cell>
          <cell r="H54" t="str">
            <v xml:space="preserve">2647-6
</v>
          </cell>
          <cell r="I54" t="str">
            <v xml:space="preserve">10183-4
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952</v>
          </cell>
          <cell r="S54">
            <v>6854.4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952</v>
          </cell>
          <cell r="AC54">
            <v>6854.4</v>
          </cell>
        </row>
        <row r="55">
          <cell r="A55">
            <v>21085064</v>
          </cell>
          <cell r="B55" t="str">
            <v>BACABAL</v>
          </cell>
          <cell r="C55" t="str">
            <v>VITORINO FREIRE</v>
          </cell>
          <cell r="D55">
            <v>21085064</v>
          </cell>
          <cell r="E55" t="str">
            <v>CENTRO DE ENSINO APARICIO BANDEIRA</v>
          </cell>
          <cell r="F55" t="str">
            <v>01.841.434/0001-87</v>
          </cell>
          <cell r="G55" t="str">
            <v xml:space="preserve">1          BB
</v>
          </cell>
          <cell r="H55" t="str">
            <v xml:space="preserve">2782-0
</v>
          </cell>
          <cell r="I55" t="str">
            <v xml:space="preserve">5214-0
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393</v>
          </cell>
          <cell r="S55">
            <v>2829.6</v>
          </cell>
          <cell r="T55">
            <v>0</v>
          </cell>
          <cell r="U55">
            <v>0</v>
          </cell>
          <cell r="V55">
            <v>163</v>
          </cell>
          <cell r="W55">
            <v>1043.2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556</v>
          </cell>
          <cell r="AC55">
            <v>3872.8</v>
          </cell>
        </row>
        <row r="56">
          <cell r="A56">
            <v>21345406</v>
          </cell>
          <cell r="B56" t="str">
            <v>BACABAL</v>
          </cell>
          <cell r="C56" t="str">
            <v>VITORINO FREIRE</v>
          </cell>
          <cell r="D56">
            <v>21345406</v>
          </cell>
          <cell r="E56" t="str">
            <v>CENTRO DE ENSINO APARICIO BANDEIRA - ANEXO I - JUCARAL DOS S</v>
          </cell>
          <cell r="F56" t="str">
            <v>01.841.434/0001-87</v>
          </cell>
          <cell r="G56" t="str">
            <v xml:space="preserve">1          BB
</v>
          </cell>
          <cell r="H56" t="str">
            <v xml:space="preserve">2782-0
</v>
          </cell>
          <cell r="I56" t="str">
            <v xml:space="preserve">16070-9
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376</v>
          </cell>
          <cell r="S56">
            <v>2707.2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376</v>
          </cell>
          <cell r="AC56">
            <v>2707.2</v>
          </cell>
        </row>
        <row r="57">
          <cell r="A57">
            <v>21085161</v>
          </cell>
          <cell r="B57" t="str">
            <v>BACABAL</v>
          </cell>
          <cell r="C57" t="str">
            <v>VITORINO FREIRE</v>
          </cell>
          <cell r="D57">
            <v>21085161</v>
          </cell>
          <cell r="E57" t="str">
            <v>CENTRO DE ENSINO RUI BARBOSA</v>
          </cell>
          <cell r="F57" t="str">
            <v>01.841.430/0001-07</v>
          </cell>
          <cell r="G57" t="str">
            <v xml:space="preserve">1          BB
</v>
          </cell>
          <cell r="H57" t="str">
            <v xml:space="preserve">2782-0
</v>
          </cell>
          <cell r="I57" t="str">
            <v xml:space="preserve">5227-2
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717</v>
          </cell>
          <cell r="S57">
            <v>5162.3999999999996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717</v>
          </cell>
          <cell r="AC57">
            <v>5162.3999999999996</v>
          </cell>
        </row>
        <row r="58">
          <cell r="A58">
            <v>21180350</v>
          </cell>
          <cell r="B58" t="str">
            <v>BALSAS</v>
          </cell>
          <cell r="C58" t="str">
            <v>ALTO PARNAIBA</v>
          </cell>
          <cell r="D58">
            <v>21180350</v>
          </cell>
          <cell r="E58" t="str">
            <v>CENTRO DE ENSINO VITORINO FREIRE</v>
          </cell>
          <cell r="F58" t="str">
            <v>01.908.694/0001-22</v>
          </cell>
          <cell r="G58" t="str">
            <v xml:space="preserve">3          BASA
</v>
          </cell>
          <cell r="H58">
            <v>-884</v>
          </cell>
          <cell r="I58" t="str">
            <v xml:space="preserve">70185-4
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410</v>
          </cell>
          <cell r="S58">
            <v>2952</v>
          </cell>
          <cell r="T58">
            <v>0</v>
          </cell>
          <cell r="U58">
            <v>0</v>
          </cell>
          <cell r="V58">
            <v>55</v>
          </cell>
          <cell r="W58">
            <v>352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465</v>
          </cell>
          <cell r="AC58">
            <v>3304</v>
          </cell>
        </row>
        <row r="59">
          <cell r="A59">
            <v>21194434</v>
          </cell>
          <cell r="B59" t="str">
            <v>BALSAS</v>
          </cell>
          <cell r="C59" t="str">
            <v>BALSAS</v>
          </cell>
          <cell r="D59">
            <v>21194434</v>
          </cell>
          <cell r="E59" t="str">
            <v>CENTRO DE ENSINO ALEXANDRE PIRES</v>
          </cell>
          <cell r="F59" t="str">
            <v>01.908.701/0001-96</v>
          </cell>
          <cell r="G59" t="str">
            <v xml:space="preserve">1          BB
</v>
          </cell>
          <cell r="H59" t="str">
            <v xml:space="preserve">895-8
</v>
          </cell>
          <cell r="I59" t="str">
            <v xml:space="preserve">39123-9
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439</v>
          </cell>
          <cell r="S59">
            <v>3160.7999999999997</v>
          </cell>
          <cell r="T59">
            <v>0</v>
          </cell>
          <cell r="U59">
            <v>0</v>
          </cell>
          <cell r="V59">
            <v>65</v>
          </cell>
          <cell r="W59">
            <v>416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504</v>
          </cell>
          <cell r="AC59">
            <v>3576.7999999999997</v>
          </cell>
        </row>
        <row r="60">
          <cell r="A60">
            <v>21182400</v>
          </cell>
          <cell r="B60" t="str">
            <v>BALSAS</v>
          </cell>
          <cell r="C60" t="str">
            <v>BALSAS</v>
          </cell>
          <cell r="D60">
            <v>21182400</v>
          </cell>
          <cell r="E60" t="str">
            <v>CENTRO DE ENSINO DIDACIO SANTOS</v>
          </cell>
          <cell r="F60" t="str">
            <v>01.840.865/0001-29</v>
          </cell>
          <cell r="G60" t="str">
            <v>BB</v>
          </cell>
          <cell r="H60" t="str">
            <v xml:space="preserve">895-8
</v>
          </cell>
          <cell r="I60" t="str">
            <v xml:space="preserve">39120-4
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336</v>
          </cell>
          <cell r="S60">
            <v>2419.1999999999998</v>
          </cell>
          <cell r="T60">
            <v>0</v>
          </cell>
          <cell r="U60">
            <v>0</v>
          </cell>
          <cell r="V60">
            <v>93</v>
          </cell>
          <cell r="W60">
            <v>595.20000000000005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429</v>
          </cell>
          <cell r="AC60">
            <v>3014.3999999999996</v>
          </cell>
        </row>
        <row r="61">
          <cell r="A61">
            <v>21182388</v>
          </cell>
          <cell r="B61" t="str">
            <v>BALSAS</v>
          </cell>
          <cell r="C61" t="str">
            <v>BALSAS</v>
          </cell>
          <cell r="D61">
            <v>21182388</v>
          </cell>
          <cell r="E61" t="str">
            <v>CENTRO DE ENSINO JOSE PEREIRA DE SOUSA</v>
          </cell>
          <cell r="F61" t="str">
            <v>01.825.923/0001-45</v>
          </cell>
          <cell r="G61" t="str">
            <v xml:space="preserve">1          BB
</v>
          </cell>
          <cell r="H61" t="str">
            <v xml:space="preserve">895-8
</v>
          </cell>
          <cell r="I61" t="str">
            <v xml:space="preserve">39117-4
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28</v>
          </cell>
          <cell r="O61">
            <v>179.20000000000002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136</v>
          </cell>
          <cell r="W61">
            <v>870.40000000000009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164</v>
          </cell>
          <cell r="AC61">
            <v>1049.6000000000001</v>
          </cell>
        </row>
        <row r="62">
          <cell r="A62">
            <v>21272000</v>
          </cell>
          <cell r="B62" t="str">
            <v>BALSAS</v>
          </cell>
          <cell r="C62" t="str">
            <v>BALSAS</v>
          </cell>
          <cell r="D62">
            <v>21272000</v>
          </cell>
          <cell r="E62" t="str">
            <v>CENTRO DE ENSINO MARIA DO SOCORRO COELHO CABRAL</v>
          </cell>
          <cell r="F62" t="str">
            <v>11.125.913/0001-50</v>
          </cell>
          <cell r="G62" t="str">
            <v xml:space="preserve">1          BB
</v>
          </cell>
          <cell r="H62" t="str">
            <v xml:space="preserve">895-8
</v>
          </cell>
          <cell r="I62" t="str">
            <v xml:space="preserve">39072-0
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709</v>
          </cell>
          <cell r="S62">
            <v>5104.7999999999993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709</v>
          </cell>
          <cell r="AC62">
            <v>5104.7999999999993</v>
          </cell>
        </row>
        <row r="63">
          <cell r="A63">
            <v>21234400</v>
          </cell>
          <cell r="B63" t="str">
            <v>BALSAS</v>
          </cell>
          <cell r="C63" t="str">
            <v>BALSAS</v>
          </cell>
          <cell r="D63">
            <v>21234400</v>
          </cell>
          <cell r="E63" t="str">
            <v>CENTRO DE ENSINO PADRE FABIO BERTAGNOLLI</v>
          </cell>
          <cell r="F63" t="str">
            <v>03.208.674/0001-74</v>
          </cell>
          <cell r="G63" t="str">
            <v xml:space="preserve">1          BB
</v>
          </cell>
          <cell r="H63" t="str">
            <v xml:space="preserve">895-8
</v>
          </cell>
          <cell r="I63" t="str">
            <v xml:space="preserve">9810-8
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1005</v>
          </cell>
          <cell r="S63">
            <v>7236</v>
          </cell>
          <cell r="T63">
            <v>0</v>
          </cell>
          <cell r="U63">
            <v>0</v>
          </cell>
          <cell r="V63">
            <v>168</v>
          </cell>
          <cell r="W63">
            <v>1075.2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1173</v>
          </cell>
          <cell r="AC63">
            <v>8311.2000000000007</v>
          </cell>
        </row>
        <row r="64">
          <cell r="A64">
            <v>21182426</v>
          </cell>
          <cell r="B64" t="str">
            <v>BALSAS</v>
          </cell>
          <cell r="C64" t="str">
            <v>BALSAS</v>
          </cell>
          <cell r="D64">
            <v>21182426</v>
          </cell>
          <cell r="E64" t="str">
            <v>CENTRO DE ENSINO PROFESSOR LUIS REGO</v>
          </cell>
          <cell r="F64" t="str">
            <v>01.840.864/0001-84</v>
          </cell>
          <cell r="G64" t="str">
            <v xml:space="preserve">1          BB
</v>
          </cell>
          <cell r="H64" t="str">
            <v xml:space="preserve">895-8
</v>
          </cell>
          <cell r="I64" t="str">
            <v xml:space="preserve">39092-5
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837</v>
          </cell>
          <cell r="S64">
            <v>6026.4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837</v>
          </cell>
          <cell r="AC64">
            <v>6026.4</v>
          </cell>
        </row>
        <row r="65">
          <cell r="A65">
            <v>21174148</v>
          </cell>
          <cell r="B65" t="str">
            <v>BALSAS</v>
          </cell>
          <cell r="C65" t="str">
            <v>CAROLINA</v>
          </cell>
          <cell r="D65">
            <v>21174148</v>
          </cell>
          <cell r="E65" t="str">
            <v>CENTRO DE ENSINO LUZIA AIRES MARANHAO</v>
          </cell>
          <cell r="F65" t="str">
            <v>01.850.517/0001-32</v>
          </cell>
          <cell r="G65" t="str">
            <v xml:space="preserve">1          BB
</v>
          </cell>
          <cell r="H65" t="str">
            <v xml:space="preserve">291-7
</v>
          </cell>
          <cell r="I65" t="str">
            <v xml:space="preserve">15135-1
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453</v>
          </cell>
          <cell r="S65">
            <v>3261.5999999999995</v>
          </cell>
          <cell r="T65">
            <v>0</v>
          </cell>
          <cell r="U65">
            <v>0</v>
          </cell>
          <cell r="V65">
            <v>13</v>
          </cell>
          <cell r="W65">
            <v>83.2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466</v>
          </cell>
          <cell r="AC65">
            <v>3344.7999999999993</v>
          </cell>
        </row>
        <row r="66">
          <cell r="A66">
            <v>21174202</v>
          </cell>
          <cell r="B66" t="str">
            <v>BALSAS</v>
          </cell>
          <cell r="C66" t="str">
            <v>CAROLINA</v>
          </cell>
          <cell r="D66">
            <v>21174202</v>
          </cell>
          <cell r="E66" t="str">
            <v>CENTRO DE ENSINO SERTAO MARANHENSE</v>
          </cell>
          <cell r="F66" t="str">
            <v>01.850.515/0001-43</v>
          </cell>
          <cell r="G66" t="str">
            <v xml:space="preserve">1          BB
</v>
          </cell>
          <cell r="H66" t="str">
            <v xml:space="preserve">291-7
</v>
          </cell>
          <cell r="I66" t="str">
            <v xml:space="preserve">5354-6
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510</v>
          </cell>
          <cell r="S66">
            <v>3672</v>
          </cell>
          <cell r="T66">
            <v>0</v>
          </cell>
          <cell r="U66">
            <v>0</v>
          </cell>
          <cell r="V66">
            <v>94</v>
          </cell>
          <cell r="W66">
            <v>601.6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604</v>
          </cell>
          <cell r="AC66">
            <v>4273.6000000000004</v>
          </cell>
        </row>
        <row r="67">
          <cell r="A67">
            <v>21252815</v>
          </cell>
          <cell r="B67" t="str">
            <v>BALSAS</v>
          </cell>
          <cell r="C67" t="str">
            <v>FEIRA NOVA DO MARANHAO</v>
          </cell>
          <cell r="D67">
            <v>21252815</v>
          </cell>
          <cell r="E67" t="str">
            <v>CENTRO DE ENSINO ROSALINA SA</v>
          </cell>
          <cell r="F67" t="str">
            <v>05.975.706/0001-92</v>
          </cell>
          <cell r="G67" t="str">
            <v xml:space="preserve">1          BB
</v>
          </cell>
          <cell r="H67" t="str">
            <v xml:space="preserve">4408-3
</v>
          </cell>
          <cell r="I67" t="str">
            <v>10.766-2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322</v>
          </cell>
          <cell r="S67">
            <v>2318.4</v>
          </cell>
          <cell r="T67">
            <v>0</v>
          </cell>
          <cell r="U67">
            <v>0</v>
          </cell>
          <cell r="V67">
            <v>50</v>
          </cell>
          <cell r="W67">
            <v>320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372</v>
          </cell>
          <cell r="AC67">
            <v>2638.4</v>
          </cell>
        </row>
        <row r="68">
          <cell r="A68">
            <v>21333408</v>
          </cell>
          <cell r="B68" t="str">
            <v>BALSAS</v>
          </cell>
          <cell r="C68" t="str">
            <v>FORMOSA DA SERRA NEGRA</v>
          </cell>
          <cell r="D68">
            <v>21333408</v>
          </cell>
          <cell r="E68" t="str">
            <v>CENTRO DE ENSINO ANTONIO SIRLEY DE ARRUDA LIMA</v>
          </cell>
          <cell r="F68" t="str">
            <v>04.262.834/0001-26</v>
          </cell>
          <cell r="G68" t="str">
            <v xml:space="preserve">237     BRADESC
</v>
          </cell>
          <cell r="H68" t="str">
            <v xml:space="preserve">1766-3
</v>
          </cell>
          <cell r="I68" t="str">
            <v>013022-2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96</v>
          </cell>
          <cell r="S68">
            <v>691.2</v>
          </cell>
          <cell r="T68">
            <v>0</v>
          </cell>
          <cell r="U68">
            <v>0</v>
          </cell>
          <cell r="V68">
            <v>29</v>
          </cell>
          <cell r="W68">
            <v>185.6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125</v>
          </cell>
          <cell r="AC68">
            <v>876.80000000000007</v>
          </cell>
        </row>
        <row r="69">
          <cell r="A69">
            <v>21333211</v>
          </cell>
          <cell r="B69" t="str">
            <v>BALSAS</v>
          </cell>
          <cell r="C69" t="str">
            <v>FORMOSA DA SERRA NEGRA</v>
          </cell>
          <cell r="D69">
            <v>21333211</v>
          </cell>
          <cell r="E69" t="str">
            <v>CENTRO DE ENSINO ANTONIO SIRLEY DE ARRUDA LIMA - ANEXO I - S</v>
          </cell>
          <cell r="F69" t="str">
            <v>04.262.834/0001-26</v>
          </cell>
          <cell r="G69" t="str">
            <v xml:space="preserve">237     BRADESC
</v>
          </cell>
          <cell r="H69" t="str">
            <v xml:space="preserve">1766-3
</v>
          </cell>
          <cell r="I69" t="str">
            <v>013024-9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124</v>
          </cell>
          <cell r="S69">
            <v>892.8</v>
          </cell>
          <cell r="T69">
            <v>0</v>
          </cell>
          <cell r="U69">
            <v>0</v>
          </cell>
          <cell r="V69">
            <v>19</v>
          </cell>
          <cell r="W69">
            <v>121.6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143</v>
          </cell>
          <cell r="AC69">
            <v>1014.4</v>
          </cell>
        </row>
        <row r="70">
          <cell r="A70">
            <v>21205183</v>
          </cell>
          <cell r="B70" t="str">
            <v>BALSAS</v>
          </cell>
          <cell r="C70" t="str">
            <v>FORMOSA DA SERRA NEGRA</v>
          </cell>
          <cell r="D70">
            <v>21205183</v>
          </cell>
          <cell r="E70" t="str">
            <v>CENTRO DE ENSINO ANTONIO SIRLEY DE ARRUDA LIMA II</v>
          </cell>
          <cell r="F70" t="str">
            <v>04.262.834/0001-26</v>
          </cell>
          <cell r="G70" t="str">
            <v xml:space="preserve">237     BRADESC
</v>
          </cell>
          <cell r="H70" t="str">
            <v xml:space="preserve">1766-3
</v>
          </cell>
          <cell r="I70" t="str">
            <v xml:space="preserve">11413-8
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594</v>
          </cell>
          <cell r="S70">
            <v>4276.8</v>
          </cell>
          <cell r="T70">
            <v>0</v>
          </cell>
          <cell r="U70">
            <v>0</v>
          </cell>
          <cell r="V70">
            <v>46</v>
          </cell>
          <cell r="W70">
            <v>294.40000000000003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640</v>
          </cell>
          <cell r="AC70">
            <v>4571.2</v>
          </cell>
        </row>
        <row r="71">
          <cell r="A71">
            <v>21186855</v>
          </cell>
          <cell r="B71" t="str">
            <v>BALSAS</v>
          </cell>
          <cell r="C71" t="str">
            <v>FORTALEZA DOS NOGUEIRAS</v>
          </cell>
          <cell r="D71">
            <v>21186855</v>
          </cell>
          <cell r="E71" t="str">
            <v>CENTRO DE ENSINO MARCELINO MACHADO</v>
          </cell>
          <cell r="F71" t="str">
            <v>01.825.915/0001-07</v>
          </cell>
          <cell r="G71" t="str">
            <v xml:space="preserve">237     BRADESC
</v>
          </cell>
          <cell r="H71" t="str">
            <v xml:space="preserve"> 7820-
</v>
          </cell>
          <cell r="I71" t="str">
            <v xml:space="preserve">320392-1
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195</v>
          </cell>
          <cell r="S71">
            <v>1404</v>
          </cell>
          <cell r="T71">
            <v>0</v>
          </cell>
          <cell r="U71">
            <v>0</v>
          </cell>
          <cell r="V71">
            <v>58</v>
          </cell>
          <cell r="W71">
            <v>371.2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253</v>
          </cell>
          <cell r="AC71">
            <v>1775.2</v>
          </cell>
        </row>
        <row r="72">
          <cell r="A72">
            <v>21186898</v>
          </cell>
          <cell r="B72" t="str">
            <v>BALSAS</v>
          </cell>
          <cell r="C72" t="str">
            <v>FORTALEZA DOS NOGUEIRAS</v>
          </cell>
          <cell r="D72">
            <v>21186898</v>
          </cell>
          <cell r="E72" t="str">
            <v>CENTRO DE ENSINO VERA LUCIA DOS SANTOS CARVALHO</v>
          </cell>
          <cell r="F72" t="str">
            <v>01.908.704/0001-20</v>
          </cell>
          <cell r="G72" t="str">
            <v xml:space="preserve">237     BRADES
</v>
          </cell>
          <cell r="H72" t="str">
            <v xml:space="preserve"> 7820-
</v>
          </cell>
          <cell r="I72" t="str">
            <v xml:space="preserve">320394-8
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381</v>
          </cell>
          <cell r="S72">
            <v>2743.2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381</v>
          </cell>
          <cell r="AC72">
            <v>2743.2</v>
          </cell>
        </row>
        <row r="73">
          <cell r="A73">
            <v>21187703</v>
          </cell>
          <cell r="B73" t="str">
            <v>BALSAS</v>
          </cell>
          <cell r="C73" t="str">
            <v>LORETO</v>
          </cell>
          <cell r="D73">
            <v>21187703</v>
          </cell>
          <cell r="E73" t="str">
            <v>CENTRO DE ENSINO PAULO FREIRE</v>
          </cell>
          <cell r="F73" t="str">
            <v>01.840.168/0001-78</v>
          </cell>
          <cell r="G73" t="str">
            <v xml:space="preserve">1          BB
</v>
          </cell>
          <cell r="H73" t="str">
            <v xml:space="preserve">3624-2
</v>
          </cell>
          <cell r="I73" t="str">
            <v xml:space="preserve">5044-X
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90</v>
          </cell>
          <cell r="O73">
            <v>576</v>
          </cell>
          <cell r="P73">
            <v>0</v>
          </cell>
          <cell r="Q73">
            <v>0</v>
          </cell>
          <cell r="R73">
            <v>432</v>
          </cell>
          <cell r="S73">
            <v>3110.3999999999996</v>
          </cell>
          <cell r="T73">
            <v>0</v>
          </cell>
          <cell r="U73">
            <v>0</v>
          </cell>
          <cell r="V73">
            <v>52</v>
          </cell>
          <cell r="W73">
            <v>332.8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574</v>
          </cell>
          <cell r="AC73">
            <v>4019.2</v>
          </cell>
        </row>
        <row r="74">
          <cell r="A74">
            <v>21209669</v>
          </cell>
          <cell r="B74" t="str">
            <v>BALSAS</v>
          </cell>
          <cell r="C74" t="str">
            <v>NOVA COLINAS</v>
          </cell>
          <cell r="D74">
            <v>21209669</v>
          </cell>
          <cell r="E74" t="str">
            <v>CENTRO DE ENSINO DIOLINDO DE PAULA RIBEIRO</v>
          </cell>
          <cell r="F74" t="str">
            <v>07.466.344/0001-30</v>
          </cell>
          <cell r="G74" t="str">
            <v xml:space="preserve">1          BB
</v>
          </cell>
          <cell r="H74" t="str">
            <v xml:space="preserve">895-8
</v>
          </cell>
          <cell r="I74" t="str">
            <v xml:space="preserve">37716-3
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295</v>
          </cell>
          <cell r="S74">
            <v>2124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295</v>
          </cell>
          <cell r="AC74">
            <v>2124</v>
          </cell>
        </row>
        <row r="75">
          <cell r="A75">
            <v>21184259</v>
          </cell>
          <cell r="B75" t="str">
            <v>BALSAS</v>
          </cell>
          <cell r="C75" t="str">
            <v>RIACHAO</v>
          </cell>
          <cell r="D75">
            <v>21184259</v>
          </cell>
          <cell r="E75" t="str">
            <v>CENTRO DE ENSINO LUSO ROCHA</v>
          </cell>
          <cell r="F75" t="str">
            <v>01.840.863/0001-30</v>
          </cell>
          <cell r="G75" t="str">
            <v xml:space="preserve">1          BB
</v>
          </cell>
          <cell r="H75" t="str">
            <v xml:space="preserve">4408-3
</v>
          </cell>
          <cell r="I75" t="str">
            <v xml:space="preserve">8767-X
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692</v>
          </cell>
          <cell r="S75">
            <v>4982.3999999999996</v>
          </cell>
          <cell r="T75">
            <v>0</v>
          </cell>
          <cell r="U75">
            <v>0</v>
          </cell>
          <cell r="V75">
            <v>62</v>
          </cell>
          <cell r="W75">
            <v>396.8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754</v>
          </cell>
          <cell r="AC75">
            <v>5379.2</v>
          </cell>
        </row>
        <row r="76">
          <cell r="A76">
            <v>21331693</v>
          </cell>
          <cell r="B76" t="str">
            <v>BALSAS</v>
          </cell>
          <cell r="C76" t="str">
            <v>RIACHAO</v>
          </cell>
          <cell r="D76">
            <v>21331693</v>
          </cell>
          <cell r="E76" t="str">
            <v>CENTRO DE ENSINO LUSO ROCHA - ANEXO I - ALTO BONITO</v>
          </cell>
          <cell r="F76" t="str">
            <v>01.840.863/0001-30</v>
          </cell>
          <cell r="G76" t="str">
            <v xml:space="preserve">1          BB
</v>
          </cell>
          <cell r="H76" t="str">
            <v xml:space="preserve">4408-3
</v>
          </cell>
          <cell r="I76" t="str">
            <v xml:space="preserve">9072-7
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109</v>
          </cell>
          <cell r="S76">
            <v>784.80000000000007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109</v>
          </cell>
          <cell r="AC76">
            <v>784.80000000000007</v>
          </cell>
        </row>
        <row r="77">
          <cell r="A77">
            <v>21286000</v>
          </cell>
          <cell r="B77" t="str">
            <v>BALSAS</v>
          </cell>
          <cell r="C77" t="str">
            <v>RIACHAO</v>
          </cell>
          <cell r="D77">
            <v>21286000</v>
          </cell>
          <cell r="E77" t="str">
            <v>CENTRO DE ENSINO LUSO ROCHA - ANEXO II - BACURI</v>
          </cell>
          <cell r="F77" t="str">
            <v>01.840.863/0001-30</v>
          </cell>
          <cell r="G77" t="str">
            <v xml:space="preserve">1          BB
</v>
          </cell>
          <cell r="H77" t="str">
            <v xml:space="preserve">4408-3
</v>
          </cell>
          <cell r="I77" t="str">
            <v xml:space="preserve">9071-9
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115</v>
          </cell>
          <cell r="S77">
            <v>828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115</v>
          </cell>
          <cell r="AC77">
            <v>828</v>
          </cell>
        </row>
        <row r="78">
          <cell r="A78">
            <v>21188335</v>
          </cell>
          <cell r="B78" t="str">
            <v>BALSAS</v>
          </cell>
          <cell r="C78" t="str">
            <v>SAMBAIBA</v>
          </cell>
          <cell r="D78">
            <v>21188335</v>
          </cell>
          <cell r="E78" t="str">
            <v>CENTRO DE ENSINO DR PAULO RAMOS</v>
          </cell>
          <cell r="F78" t="str">
            <v>01.825.899/0001-44</v>
          </cell>
          <cell r="G78" t="str">
            <v xml:space="preserve">237     BRADESC
</v>
          </cell>
          <cell r="H78" t="str">
            <v xml:space="preserve"> 7820-
</v>
          </cell>
          <cell r="I78" t="str">
            <v xml:space="preserve">300081-8
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215</v>
          </cell>
          <cell r="S78">
            <v>1547.9999999999998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215</v>
          </cell>
          <cell r="AC78">
            <v>1547.9999999999998</v>
          </cell>
        </row>
        <row r="79">
          <cell r="A79">
            <v>21188750</v>
          </cell>
          <cell r="B79" t="str">
            <v>BALSAS</v>
          </cell>
          <cell r="C79" t="str">
            <v>SAO FELIX DE BALSAS</v>
          </cell>
          <cell r="D79">
            <v>21188750</v>
          </cell>
          <cell r="E79" t="str">
            <v>CENTRO DE ENSINO HENRIQUE MARTINS</v>
          </cell>
          <cell r="F79" t="str">
            <v>01.825.895/0001-66</v>
          </cell>
          <cell r="G79" t="str">
            <v xml:space="preserve">1          BB
</v>
          </cell>
          <cell r="H79" t="str">
            <v xml:space="preserve">3626-9
</v>
          </cell>
          <cell r="I79" t="str">
            <v xml:space="preserve">15126-2
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94</v>
          </cell>
          <cell r="S79">
            <v>676.8</v>
          </cell>
          <cell r="T79">
            <v>0</v>
          </cell>
          <cell r="U79">
            <v>0</v>
          </cell>
          <cell r="V79">
            <v>18</v>
          </cell>
          <cell r="W79">
            <v>115.19999999999999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112</v>
          </cell>
          <cell r="AC79">
            <v>792</v>
          </cell>
        </row>
        <row r="80">
          <cell r="A80">
            <v>21270635</v>
          </cell>
          <cell r="B80" t="str">
            <v>BALSAS</v>
          </cell>
          <cell r="C80" t="str">
            <v>SAO FELIX DE BALSAS</v>
          </cell>
          <cell r="D80">
            <v>21270635</v>
          </cell>
          <cell r="E80" t="str">
            <v>CENTRO DE ENSINO HENRIQUE MARTINS - ANEXO I - RURAL</v>
          </cell>
          <cell r="F80" t="str">
            <v>01.825.895/0001-66</v>
          </cell>
          <cell r="G80" t="str">
            <v>BB</v>
          </cell>
          <cell r="H80" t="str">
            <v xml:space="preserve">3626-9
</v>
          </cell>
          <cell r="I80" t="str">
            <v xml:space="preserve">15127-0
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45</v>
          </cell>
          <cell r="S80">
            <v>324</v>
          </cell>
          <cell r="T80">
            <v>0</v>
          </cell>
          <cell r="U80">
            <v>0</v>
          </cell>
          <cell r="V80">
            <v>12</v>
          </cell>
          <cell r="W80">
            <v>76.8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57</v>
          </cell>
          <cell r="AC80">
            <v>400.8</v>
          </cell>
        </row>
        <row r="81">
          <cell r="A81">
            <v>21251274</v>
          </cell>
          <cell r="B81" t="str">
            <v>BALSAS</v>
          </cell>
          <cell r="C81" t="str">
            <v>SAO PEDRO DOS CRENTES</v>
          </cell>
          <cell r="D81">
            <v>21251274</v>
          </cell>
          <cell r="E81" t="str">
            <v>CENTRO DE ENSINO PASTOR JOAO JONAS</v>
          </cell>
          <cell r="F81" t="str">
            <v>07.233.259/0001-21</v>
          </cell>
          <cell r="G81" t="str">
            <v xml:space="preserve">1          BB
</v>
          </cell>
          <cell r="H81" t="str">
            <v xml:space="preserve">895-8
</v>
          </cell>
          <cell r="I81" t="str">
            <v xml:space="preserve">39090-9
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180</v>
          </cell>
          <cell r="S81">
            <v>1296</v>
          </cell>
          <cell r="T81">
            <v>0</v>
          </cell>
          <cell r="U81">
            <v>0</v>
          </cell>
          <cell r="V81">
            <v>17</v>
          </cell>
          <cell r="W81">
            <v>108.80000000000001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197</v>
          </cell>
          <cell r="AC81">
            <v>1404.8</v>
          </cell>
        </row>
        <row r="82">
          <cell r="A82">
            <v>21189692</v>
          </cell>
          <cell r="B82" t="str">
            <v>BALSAS</v>
          </cell>
          <cell r="C82" t="str">
            <v>SAO RAIMUNDO DAS MANGABEIRAS</v>
          </cell>
          <cell r="D82">
            <v>21189692</v>
          </cell>
          <cell r="E82" t="str">
            <v>CENTRO DE ENSINO SAO RAIMUNDO NONATO</v>
          </cell>
          <cell r="F82" t="str">
            <v>01.908.707/0001-63</v>
          </cell>
          <cell r="G82" t="str">
            <v xml:space="preserve">1          BB
</v>
          </cell>
          <cell r="H82" t="str">
            <v xml:space="preserve">3626-9
</v>
          </cell>
          <cell r="I82" t="str">
            <v xml:space="preserve">7392-X
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723</v>
          </cell>
          <cell r="S82">
            <v>5205.5999999999995</v>
          </cell>
          <cell r="T82">
            <v>0</v>
          </cell>
          <cell r="U82">
            <v>0</v>
          </cell>
          <cell r="V82">
            <v>77</v>
          </cell>
          <cell r="W82">
            <v>492.8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800</v>
          </cell>
          <cell r="AC82">
            <v>5698.4</v>
          </cell>
        </row>
        <row r="83">
          <cell r="A83">
            <v>21184305</v>
          </cell>
          <cell r="B83" t="str">
            <v>BALSAS</v>
          </cell>
          <cell r="C83" t="str">
            <v>TASSO FRAGOSO</v>
          </cell>
          <cell r="D83">
            <v>21184305</v>
          </cell>
          <cell r="E83" t="str">
            <v>CENTRO DE ENSINO ENEAS MAIA FILHO</v>
          </cell>
          <cell r="F83" t="str">
            <v>01.840.171/0001-91</v>
          </cell>
          <cell r="G83" t="str">
            <v xml:space="preserve">1          BB
</v>
          </cell>
          <cell r="H83" t="str">
            <v xml:space="preserve">3627-7
</v>
          </cell>
          <cell r="I83" t="str">
            <v xml:space="preserve">5075-X
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392</v>
          </cell>
          <cell r="S83">
            <v>2822.4</v>
          </cell>
          <cell r="T83">
            <v>0</v>
          </cell>
          <cell r="U83">
            <v>0</v>
          </cell>
          <cell r="V83">
            <v>26</v>
          </cell>
          <cell r="W83">
            <v>166.4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418</v>
          </cell>
          <cell r="AC83">
            <v>2988.8</v>
          </cell>
        </row>
        <row r="84">
          <cell r="A84">
            <v>21114218</v>
          </cell>
          <cell r="B84" t="str">
            <v>BARRA DO CORDA</v>
          </cell>
          <cell r="C84" t="str">
            <v>ARAME</v>
          </cell>
          <cell r="D84">
            <v>21114218</v>
          </cell>
          <cell r="E84" t="str">
            <v>CENTRO DE ENSINO BEM ONY GOMES</v>
          </cell>
          <cell r="F84" t="str">
            <v>01.833.182/0001-44</v>
          </cell>
          <cell r="G84" t="str">
            <v>BRADESCO</v>
          </cell>
          <cell r="H84" t="str">
            <v xml:space="preserve"> 723-4
</v>
          </cell>
          <cell r="I84" t="str">
            <v xml:space="preserve">535330-0
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692</v>
          </cell>
          <cell r="S84">
            <v>4982.3999999999996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692</v>
          </cell>
          <cell r="AC84">
            <v>4982.3999999999996</v>
          </cell>
        </row>
        <row r="85">
          <cell r="A85">
            <v>21114200</v>
          </cell>
          <cell r="B85" t="str">
            <v>BARRA DO CORDA</v>
          </cell>
          <cell r="C85" t="str">
            <v>ARAME</v>
          </cell>
          <cell r="D85">
            <v>21114200</v>
          </cell>
          <cell r="E85" t="str">
            <v>CENTRO DE ENSINO FELIPE DE BARROS LIMA</v>
          </cell>
          <cell r="F85" t="str">
            <v>01.833.223/0001-00</v>
          </cell>
          <cell r="G85" t="str">
            <v>BRADESCO</v>
          </cell>
          <cell r="H85" t="str">
            <v xml:space="preserve">723-4
</v>
          </cell>
          <cell r="I85" t="str">
            <v xml:space="preserve">535541-9
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569</v>
          </cell>
          <cell r="S85">
            <v>4096.8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569</v>
          </cell>
          <cell r="AC85">
            <v>4096.8</v>
          </cell>
        </row>
        <row r="86">
          <cell r="A86">
            <v>21118582</v>
          </cell>
          <cell r="B86" t="str">
            <v>BARRA DO CORDA</v>
          </cell>
          <cell r="C86" t="str">
            <v>BARRA DO CORDA</v>
          </cell>
          <cell r="D86">
            <v>21118582</v>
          </cell>
          <cell r="E86" t="str">
            <v>CENTRO DE ENSINO ARDALIAO AMERICO PIRES</v>
          </cell>
          <cell r="F86" t="str">
            <v>01.912.238/0001-56</v>
          </cell>
          <cell r="G86" t="str">
            <v>BB</v>
          </cell>
          <cell r="H86" t="str">
            <v xml:space="preserve">782-X
</v>
          </cell>
          <cell r="I86" t="str">
            <v xml:space="preserve">20487-0
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388</v>
          </cell>
          <cell r="S86">
            <v>2793.6000000000004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388</v>
          </cell>
          <cell r="AC86">
            <v>2793.6000000000004</v>
          </cell>
        </row>
        <row r="87">
          <cell r="A87">
            <v>21335818</v>
          </cell>
          <cell r="B87" t="str">
            <v>BARRA DO CORDA</v>
          </cell>
          <cell r="C87" t="str">
            <v>BARRA DO CORDA</v>
          </cell>
          <cell r="D87">
            <v>21335818</v>
          </cell>
          <cell r="E87" t="str">
            <v>CENTRO DE ENSINO ARDALIAO AMERICO PIRES - ANEXO I - SAO GONC</v>
          </cell>
          <cell r="F87" t="str">
            <v>01.912.238/0001-56</v>
          </cell>
          <cell r="G87" t="str">
            <v>BB</v>
          </cell>
          <cell r="H87" t="str">
            <v xml:space="preserve">782-X
</v>
          </cell>
          <cell r="I87" t="str">
            <v>28977-9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118</v>
          </cell>
          <cell r="S87">
            <v>849.59999999999991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118</v>
          </cell>
          <cell r="AC87">
            <v>849.59999999999991</v>
          </cell>
        </row>
        <row r="88">
          <cell r="A88">
            <v>21272182</v>
          </cell>
          <cell r="B88" t="str">
            <v>BARRA DO CORDA</v>
          </cell>
          <cell r="C88" t="str">
            <v>BARRA DO CORDA</v>
          </cell>
          <cell r="D88">
            <v>21272182</v>
          </cell>
          <cell r="E88" t="str">
            <v>CENTRO DE ENSINO ARDALIAO AMERICO PIRES - ANEXO II - TRES LA</v>
          </cell>
          <cell r="F88" t="str">
            <v>01.912.238/0001-56</v>
          </cell>
          <cell r="G88" t="str">
            <v>BB</v>
          </cell>
          <cell r="H88" t="str">
            <v xml:space="preserve">782-X
</v>
          </cell>
          <cell r="I88" t="str">
            <v>28922-1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182</v>
          </cell>
          <cell r="S88">
            <v>1310.3999999999999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182</v>
          </cell>
          <cell r="AC88">
            <v>1310.3999999999999</v>
          </cell>
        </row>
        <row r="89">
          <cell r="A89">
            <v>21335214</v>
          </cell>
          <cell r="B89" t="str">
            <v>BARRA DO CORDA</v>
          </cell>
          <cell r="C89" t="str">
            <v>BARRA DO CORDA</v>
          </cell>
          <cell r="D89">
            <v>21335214</v>
          </cell>
          <cell r="E89" t="str">
            <v>CENTRO DE ENSINO ARLINDO FERREIRA DE LUCENA</v>
          </cell>
          <cell r="F89" t="str">
            <v>11.160.179/0001-60</v>
          </cell>
          <cell r="G89" t="str">
            <v>BB</v>
          </cell>
          <cell r="H89" t="str">
            <v xml:space="preserve">782-X
</v>
          </cell>
          <cell r="I89" t="str">
            <v xml:space="preserve">20798-5
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648</v>
          </cell>
          <cell r="S89">
            <v>4665.6000000000004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648</v>
          </cell>
          <cell r="AC89">
            <v>4665.6000000000004</v>
          </cell>
        </row>
        <row r="90">
          <cell r="A90">
            <v>21118590</v>
          </cell>
          <cell r="B90" t="str">
            <v>BARRA DO CORDA</v>
          </cell>
          <cell r="C90" t="str">
            <v>BARRA DO CORDA</v>
          </cell>
          <cell r="D90">
            <v>21118590</v>
          </cell>
          <cell r="E90" t="str">
            <v>CENTRO DE ENSINO DOM MARCELINO DE MILAO</v>
          </cell>
          <cell r="F90" t="str">
            <v>01.833.220/0001-69</v>
          </cell>
          <cell r="G90" t="str">
            <v>BB</v>
          </cell>
          <cell r="H90" t="str">
            <v xml:space="preserve">782-X
</v>
          </cell>
          <cell r="I90" t="str">
            <v xml:space="preserve">20528-1
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823</v>
          </cell>
          <cell r="S90">
            <v>5925.5999999999995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823</v>
          </cell>
          <cell r="AC90">
            <v>5925.5999999999995</v>
          </cell>
        </row>
        <row r="91">
          <cell r="A91">
            <v>21260230</v>
          </cell>
          <cell r="B91" t="str">
            <v>BARRA DO CORDA</v>
          </cell>
          <cell r="C91" t="str">
            <v>BARRA DO CORDA</v>
          </cell>
          <cell r="D91">
            <v>21260230</v>
          </cell>
          <cell r="E91" t="str">
            <v>CENTRO DE ENSINO DOM MARCELINO DE MILAO - ANEXO I - IPIRANGA</v>
          </cell>
          <cell r="F91" t="str">
            <v>01.833.220/0001-69</v>
          </cell>
          <cell r="G91" t="str">
            <v>BB</v>
          </cell>
          <cell r="H91" t="str">
            <v xml:space="preserve">782-X
</v>
          </cell>
          <cell r="I91" t="str">
            <v xml:space="preserve">21676-3
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56</v>
          </cell>
          <cell r="S91">
            <v>403.2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56</v>
          </cell>
          <cell r="AC91">
            <v>403.2</v>
          </cell>
        </row>
        <row r="92">
          <cell r="A92">
            <v>21272115</v>
          </cell>
          <cell r="B92" t="str">
            <v>BARRA DO CORDA</v>
          </cell>
          <cell r="C92" t="str">
            <v>BARRA DO CORDA</v>
          </cell>
          <cell r="D92">
            <v>21272115</v>
          </cell>
          <cell r="E92" t="str">
            <v>CENTRO DE ENSINO DOM MARCELINO DE MILAO - ANEXO II - SANTA V</v>
          </cell>
          <cell r="F92" t="str">
            <v>01.833.220/0001-69</v>
          </cell>
          <cell r="G92" t="str">
            <v>BB</v>
          </cell>
          <cell r="H92" t="str">
            <v xml:space="preserve">782-X
</v>
          </cell>
          <cell r="I92" t="str">
            <v xml:space="preserve">21678-X
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65</v>
          </cell>
          <cell r="S92">
            <v>468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65</v>
          </cell>
          <cell r="AC92">
            <v>468</v>
          </cell>
        </row>
        <row r="93">
          <cell r="A93">
            <v>21272140</v>
          </cell>
          <cell r="B93" t="str">
            <v>BARRA DO CORDA</v>
          </cell>
          <cell r="C93" t="str">
            <v>BARRA DO CORDA</v>
          </cell>
          <cell r="D93">
            <v>21272140</v>
          </cell>
          <cell r="E93" t="str">
            <v>CENTRO DE ENSINO DOM MARCELINO DE MILAO - ANEXO III - AGROVI</v>
          </cell>
          <cell r="F93" t="str">
            <v>01.833.220/0001-69</v>
          </cell>
          <cell r="G93" t="str">
            <v>BB</v>
          </cell>
          <cell r="H93" t="str">
            <v xml:space="preserve">782-X
</v>
          </cell>
          <cell r="I93" t="str">
            <v xml:space="preserve">21672-0
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43</v>
          </cell>
          <cell r="S93">
            <v>309.59999999999997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43</v>
          </cell>
          <cell r="AC93">
            <v>309.59999999999997</v>
          </cell>
        </row>
        <row r="94">
          <cell r="A94">
            <v>21272123</v>
          </cell>
          <cell r="B94" t="str">
            <v>BARRA DO CORDA</v>
          </cell>
          <cell r="C94" t="str">
            <v>BARRA DO CORDA</v>
          </cell>
          <cell r="D94">
            <v>21272123</v>
          </cell>
          <cell r="E94" t="str">
            <v>CENTRO DE ENSINO DOM MARCELINO DE MILAO - ANEXO IV - ANAPURU</v>
          </cell>
          <cell r="F94" t="str">
            <v>01.833.220/0001-69</v>
          </cell>
          <cell r="G94" t="str">
            <v>BB</v>
          </cell>
          <cell r="H94" t="str">
            <v xml:space="preserve">782-X
</v>
          </cell>
          <cell r="I94" t="str">
            <v xml:space="preserve">21673-9
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114</v>
          </cell>
          <cell r="S94">
            <v>820.8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114</v>
          </cell>
          <cell r="AC94">
            <v>820.8</v>
          </cell>
        </row>
        <row r="95">
          <cell r="A95">
            <v>21272158</v>
          </cell>
          <cell r="B95" t="str">
            <v>BARRA DO CORDA</v>
          </cell>
          <cell r="C95" t="str">
            <v>BARRA DO CORDA</v>
          </cell>
          <cell r="D95">
            <v>21272158</v>
          </cell>
          <cell r="E95" t="str">
            <v>CENTRO DE ENSINO DOM MARCELINO DE MILAO - ANEXO V - CAJAZEIR</v>
          </cell>
          <cell r="F95" t="str">
            <v>01.833.220/0001-69</v>
          </cell>
          <cell r="G95" t="str">
            <v>BB</v>
          </cell>
          <cell r="H95" t="str">
            <v xml:space="preserve">782-X
</v>
          </cell>
          <cell r="I95" t="str">
            <v xml:space="preserve">21674-7
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71</v>
          </cell>
          <cell r="S95">
            <v>511.2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71</v>
          </cell>
          <cell r="AC95">
            <v>511.2</v>
          </cell>
        </row>
        <row r="96">
          <cell r="A96">
            <v>21272174</v>
          </cell>
          <cell r="B96" t="str">
            <v>BARRA DO CORDA</v>
          </cell>
          <cell r="C96" t="str">
            <v>BARRA DO CORDA</v>
          </cell>
          <cell r="D96">
            <v>21272174</v>
          </cell>
          <cell r="E96" t="str">
            <v>CENTRO DE ENSINO DOM MARCELINO DE MILAO - ANEXO VI - SAO JOS</v>
          </cell>
          <cell r="F96" t="str">
            <v>01.833.220/0001-69</v>
          </cell>
          <cell r="G96" t="str">
            <v>BB</v>
          </cell>
          <cell r="H96" t="str">
            <v xml:space="preserve">782-X
</v>
          </cell>
          <cell r="I96" t="str">
            <v xml:space="preserve">21679-8
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51</v>
          </cell>
          <cell r="S96">
            <v>367.2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51</v>
          </cell>
          <cell r="AC96">
            <v>367.2</v>
          </cell>
        </row>
        <row r="97">
          <cell r="A97">
            <v>21335230</v>
          </cell>
          <cell r="B97" t="str">
            <v>BARRA DO CORDA</v>
          </cell>
          <cell r="C97" t="str">
            <v>BARRA DO CORDA</v>
          </cell>
          <cell r="D97">
            <v>21335230</v>
          </cell>
          <cell r="E97" t="str">
            <v>CENTRO DE ENSINO DOM MARCELINO DE MILAO - ANEXO VII - CAJAZE</v>
          </cell>
          <cell r="F97" t="str">
            <v>01.833.220/0001-69</v>
          </cell>
          <cell r="G97" t="str">
            <v>BB</v>
          </cell>
          <cell r="H97" t="str">
            <v>782-X</v>
          </cell>
          <cell r="I97" t="str">
            <v>30079-9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37</v>
          </cell>
          <cell r="S97">
            <v>266.39999999999998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37</v>
          </cell>
          <cell r="AC97">
            <v>266.39999999999998</v>
          </cell>
        </row>
        <row r="98">
          <cell r="A98">
            <v>21336016</v>
          </cell>
          <cell r="B98" t="str">
            <v>BARRA DO CORDA</v>
          </cell>
          <cell r="C98" t="str">
            <v>BARRA DO CORDA</v>
          </cell>
          <cell r="D98">
            <v>21336016</v>
          </cell>
          <cell r="E98" t="str">
            <v>CENTRO DE ENSINO DOM MARCELINO DE MILAO - ANEXO VIII - NARU</v>
          </cell>
          <cell r="F98" t="str">
            <v>01.833.220/0001-69</v>
          </cell>
          <cell r="G98" t="str">
            <v>BB</v>
          </cell>
          <cell r="H98" t="str">
            <v>782-X</v>
          </cell>
          <cell r="I98" t="str">
            <v>30078-0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37</v>
          </cell>
          <cell r="S98">
            <v>266.39999999999998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37</v>
          </cell>
          <cell r="AC98">
            <v>266.39999999999998</v>
          </cell>
        </row>
        <row r="99">
          <cell r="A99">
            <v>21118604</v>
          </cell>
          <cell r="B99" t="str">
            <v>BARRA DO CORDA</v>
          </cell>
          <cell r="C99" t="str">
            <v>BARRA DO CORDA</v>
          </cell>
          <cell r="D99">
            <v>21118604</v>
          </cell>
          <cell r="E99" t="str">
            <v>CENTRO DE ENSINO PIO XI</v>
          </cell>
          <cell r="F99" t="str">
            <v>01.833.208/0001-54</v>
          </cell>
          <cell r="G99" t="str">
            <v>BB</v>
          </cell>
          <cell r="H99" t="str">
            <v xml:space="preserve">782-X
</v>
          </cell>
          <cell r="I99" t="str">
            <v xml:space="preserve">20459-5
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525</v>
          </cell>
          <cell r="S99">
            <v>3780</v>
          </cell>
          <cell r="T99">
            <v>0</v>
          </cell>
          <cell r="U99">
            <v>0</v>
          </cell>
          <cell r="V99">
            <v>63</v>
          </cell>
          <cell r="W99">
            <v>403.2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588</v>
          </cell>
          <cell r="AC99">
            <v>4183.2</v>
          </cell>
        </row>
        <row r="100">
          <cell r="A100">
            <v>21269467</v>
          </cell>
          <cell r="B100" t="str">
            <v>BARRA DO CORDA</v>
          </cell>
          <cell r="C100" t="str">
            <v>BARRA DO CORDA</v>
          </cell>
          <cell r="D100">
            <v>21269467</v>
          </cell>
          <cell r="E100" t="str">
            <v>CENTRO DE ENSINO PIO XI - ANEXO I - BARRO BRANCO</v>
          </cell>
          <cell r="F100" t="str">
            <v>01.833.208/0001-54</v>
          </cell>
          <cell r="G100" t="str">
            <v>BB</v>
          </cell>
          <cell r="H100" t="str">
            <v xml:space="preserve">782-X
</v>
          </cell>
          <cell r="I100" t="str">
            <v xml:space="preserve">21614-3
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142</v>
          </cell>
          <cell r="S100">
            <v>1022.4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142</v>
          </cell>
          <cell r="AC100">
            <v>1022.4</v>
          </cell>
        </row>
        <row r="101">
          <cell r="A101">
            <v>21272093</v>
          </cell>
          <cell r="B101" t="str">
            <v>B. DO CORDA</v>
          </cell>
          <cell r="C101" t="str">
            <v>BARRA DO CORDA</v>
          </cell>
          <cell r="D101">
            <v>21272093</v>
          </cell>
          <cell r="E101" t="str">
            <v>CENTRO DE ENSINO PIO XI - ANEXO II - CLEMENTE</v>
          </cell>
          <cell r="F101" t="str">
            <v>01.833.208/0001-54</v>
          </cell>
          <cell r="G101" t="str">
            <v>BB</v>
          </cell>
          <cell r="H101" t="str">
            <v>0782-X</v>
          </cell>
          <cell r="I101" t="str">
            <v>21615-1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98</v>
          </cell>
          <cell r="S101">
            <v>705.6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98</v>
          </cell>
          <cell r="AC101">
            <v>705.6</v>
          </cell>
        </row>
        <row r="102">
          <cell r="A102">
            <v>21114234</v>
          </cell>
          <cell r="B102" t="str">
            <v>BARRA DO CORDA</v>
          </cell>
          <cell r="C102" t="str">
            <v>BARRA DO CORDA</v>
          </cell>
          <cell r="D102">
            <v>21114234</v>
          </cell>
          <cell r="E102" t="str">
            <v>CENTRO DE ENSINO PROFESSOR GALENO EDGAR BRANDES</v>
          </cell>
          <cell r="F102" t="str">
            <v>01.833.213/0001-67</v>
          </cell>
          <cell r="G102" t="str">
            <v>BB</v>
          </cell>
          <cell r="H102" t="str">
            <v>782-X</v>
          </cell>
          <cell r="I102" t="str">
            <v>22.969-5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178</v>
          </cell>
          <cell r="S102">
            <v>1281.5999999999999</v>
          </cell>
          <cell r="T102">
            <v>0</v>
          </cell>
          <cell r="U102">
            <v>0</v>
          </cell>
          <cell r="V102">
            <v>42</v>
          </cell>
          <cell r="W102">
            <v>268.8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220</v>
          </cell>
          <cell r="AC102">
            <v>1550.3999999999999</v>
          </cell>
        </row>
        <row r="103">
          <cell r="A103">
            <v>21336407</v>
          </cell>
          <cell r="B103" t="str">
            <v>BARRA DO CORDA</v>
          </cell>
          <cell r="C103" t="str">
            <v>BARRA DO CORDA</v>
          </cell>
          <cell r="D103">
            <v>21336407</v>
          </cell>
          <cell r="E103" t="str">
            <v>CENTRO DE ENSINO PROFESSOR JOAO PEDRO FREITAS DA SILVA</v>
          </cell>
          <cell r="F103" t="str">
            <v>11.049.497/0001-59</v>
          </cell>
          <cell r="G103" t="str">
            <v>BB</v>
          </cell>
          <cell r="H103" t="str">
            <v xml:space="preserve">782-X
</v>
          </cell>
          <cell r="I103">
            <v>20921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167</v>
          </cell>
          <cell r="S103">
            <v>1202.3999999999999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61</v>
          </cell>
          <cell r="Y103">
            <v>1305.4000000000001</v>
          </cell>
          <cell r="Z103">
            <v>0</v>
          </cell>
          <cell r="AA103">
            <v>0</v>
          </cell>
          <cell r="AB103">
            <v>228</v>
          </cell>
          <cell r="AC103">
            <v>2507.8000000000002</v>
          </cell>
        </row>
        <row r="104">
          <cell r="A104">
            <v>21335826</v>
          </cell>
          <cell r="B104" t="str">
            <v>BARRA DO CORDA</v>
          </cell>
          <cell r="C104" t="str">
            <v>FERNANDO FALCAO</v>
          </cell>
          <cell r="D104">
            <v>21335826</v>
          </cell>
          <cell r="E104" t="str">
            <v>CENTRO DE ENSINO PROFESSOR GALENO EDGAR BRANDES - ANEXO IV -</v>
          </cell>
          <cell r="F104" t="str">
            <v>01.833.213/0001-67</v>
          </cell>
          <cell r="G104" t="str">
            <v>BB</v>
          </cell>
          <cell r="H104" t="str">
            <v xml:space="preserve">782-X
</v>
          </cell>
          <cell r="I104" t="str">
            <v>22.984-9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196</v>
          </cell>
          <cell r="S104">
            <v>1411.2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196</v>
          </cell>
          <cell r="AC104">
            <v>1411.2</v>
          </cell>
        </row>
        <row r="105">
          <cell r="A105">
            <v>21260273</v>
          </cell>
          <cell r="B105" t="str">
            <v>BARRA DO CORDA</v>
          </cell>
          <cell r="C105" t="str">
            <v>FERNANDO FALCAO</v>
          </cell>
          <cell r="D105">
            <v>21260273</v>
          </cell>
          <cell r="E105" t="str">
            <v>CENTRO DE ENSINO PROFESSOR GALENO EDGAR BRANDES - ANEXO V -</v>
          </cell>
          <cell r="F105" t="str">
            <v>01.833.213/0001-67</v>
          </cell>
          <cell r="G105" t="str">
            <v>BB</v>
          </cell>
          <cell r="H105" t="str">
            <v xml:space="preserve">782-X
</v>
          </cell>
          <cell r="I105" t="str">
            <v>22.985-7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150</v>
          </cell>
          <cell r="S105">
            <v>1080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150</v>
          </cell>
          <cell r="AC105">
            <v>1080</v>
          </cell>
        </row>
        <row r="106">
          <cell r="A106">
            <v>21122342</v>
          </cell>
          <cell r="B106" t="str">
            <v>BARRA DO CORDA</v>
          </cell>
          <cell r="C106" t="str">
            <v>GRAJAU</v>
          </cell>
          <cell r="D106">
            <v>21122342</v>
          </cell>
          <cell r="E106" t="str">
            <v>CENTRO DE ENSINO AMARAL RAPOSO</v>
          </cell>
          <cell r="F106" t="str">
            <v>01.833.226/0001-36</v>
          </cell>
          <cell r="G106" t="str">
            <v>BB</v>
          </cell>
          <cell r="H106" t="str">
            <v xml:space="preserve">568-1
</v>
          </cell>
          <cell r="I106" t="str">
            <v xml:space="preserve">5730-4
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451</v>
          </cell>
          <cell r="S106">
            <v>3247.2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451</v>
          </cell>
          <cell r="AC106">
            <v>3247.2</v>
          </cell>
        </row>
        <row r="107">
          <cell r="A107">
            <v>21122318</v>
          </cell>
          <cell r="B107" t="str">
            <v>BARRA DO CORDA</v>
          </cell>
          <cell r="C107" t="str">
            <v>GRAJAU</v>
          </cell>
          <cell r="D107">
            <v>21122318</v>
          </cell>
          <cell r="E107" t="str">
            <v>CENTRO DE ENSINO ANTONIO FRANCISCO DOS REIS</v>
          </cell>
          <cell r="F107" t="str">
            <v>01.833.205/0001-10</v>
          </cell>
          <cell r="G107" t="str">
            <v>BB</v>
          </cell>
          <cell r="H107" t="str">
            <v xml:space="preserve">568-1
</v>
          </cell>
          <cell r="I107" t="str">
            <v xml:space="preserve">5727-4
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283</v>
          </cell>
          <cell r="S107">
            <v>2037.6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283</v>
          </cell>
          <cell r="AC107">
            <v>2037.6</v>
          </cell>
        </row>
        <row r="108">
          <cell r="A108">
            <v>21335842</v>
          </cell>
          <cell r="B108" t="str">
            <v>BARRA DO CORDA</v>
          </cell>
          <cell r="C108" t="str">
            <v>GRAJAU</v>
          </cell>
          <cell r="D108">
            <v>21335842</v>
          </cell>
          <cell r="E108" t="str">
            <v>CENTRO DE ENSINO ANTONIO FRANCISCO DOS REIS - ANEXO I - ALTO</v>
          </cell>
          <cell r="F108" t="str">
            <v>01.833.205/0001-10</v>
          </cell>
          <cell r="G108" t="str">
            <v>BB</v>
          </cell>
          <cell r="H108" t="str">
            <v xml:space="preserve">568-1
</v>
          </cell>
          <cell r="I108" t="str">
            <v xml:space="preserve">24206-3
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64</v>
          </cell>
          <cell r="S108">
            <v>460.79999999999995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64</v>
          </cell>
          <cell r="AC108">
            <v>460.79999999999995</v>
          </cell>
        </row>
        <row r="109">
          <cell r="A109">
            <v>21336253</v>
          </cell>
          <cell r="B109" t="str">
            <v>BARRA DO CORDA</v>
          </cell>
          <cell r="C109" t="str">
            <v>GRAJAU</v>
          </cell>
          <cell r="D109">
            <v>21336253</v>
          </cell>
          <cell r="E109" t="str">
            <v>CENTRO DE ENSINO ANTONIO FRANCISCO DOS REIS - ANEXO II - FLO</v>
          </cell>
          <cell r="F109" t="str">
            <v>01.833.205/0001-10</v>
          </cell>
          <cell r="G109" t="str">
            <v>BB</v>
          </cell>
          <cell r="H109" t="str">
            <v xml:space="preserve">568-1
</v>
          </cell>
          <cell r="I109" t="str">
            <v xml:space="preserve">24209-8
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95</v>
          </cell>
          <cell r="S109">
            <v>683.99999999999989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95</v>
          </cell>
          <cell r="AC109">
            <v>683.99999999999989</v>
          </cell>
        </row>
        <row r="110">
          <cell r="A110">
            <v>21336237</v>
          </cell>
          <cell r="B110" t="str">
            <v>BARRA DO CORDA</v>
          </cell>
          <cell r="C110" t="str">
            <v>GRAJAU</v>
          </cell>
          <cell r="D110">
            <v>21336237</v>
          </cell>
          <cell r="E110" t="str">
            <v>CENTRO DE ENSINO ANTONIO FRANCISCO DOS REIS - ANEXO IV - VER</v>
          </cell>
          <cell r="F110" t="str">
            <v>01.833.205/0001-10</v>
          </cell>
          <cell r="G110" t="str">
            <v>BB</v>
          </cell>
          <cell r="H110" t="str">
            <v xml:space="preserve">568-1
</v>
          </cell>
          <cell r="I110" t="str">
            <v xml:space="preserve">24205-5
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89</v>
          </cell>
          <cell r="S110">
            <v>640.79999999999995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89</v>
          </cell>
          <cell r="AC110">
            <v>640.79999999999995</v>
          </cell>
        </row>
        <row r="111">
          <cell r="A111">
            <v>21118655</v>
          </cell>
          <cell r="B111" t="str">
            <v>BARRA DO CORDA</v>
          </cell>
          <cell r="C111" t="str">
            <v>GRAJAU</v>
          </cell>
          <cell r="D111">
            <v>21118655</v>
          </cell>
          <cell r="E111" t="str">
            <v>CENTRO DE ENSINO LIVINO DE SOUSA REZENDE</v>
          </cell>
          <cell r="F111" t="str">
            <v>01.833.178/0001-86</v>
          </cell>
          <cell r="G111" t="str">
            <v>BB</v>
          </cell>
          <cell r="H111" t="str">
            <v xml:space="preserve">568-1
</v>
          </cell>
          <cell r="I111" t="str">
            <v xml:space="preserve">5809-2
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490</v>
          </cell>
          <cell r="S111">
            <v>3528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490</v>
          </cell>
          <cell r="AC111">
            <v>3528</v>
          </cell>
        </row>
        <row r="112">
          <cell r="A112">
            <v>21118841</v>
          </cell>
          <cell r="B112" t="str">
            <v>BARRA DO CORDA</v>
          </cell>
          <cell r="C112" t="str">
            <v>GRAJAU</v>
          </cell>
          <cell r="D112">
            <v>21118841</v>
          </cell>
          <cell r="E112" t="str">
            <v>CENTRO DE ENSINO NICOLAU DINO</v>
          </cell>
          <cell r="F112" t="str">
            <v>01.833.197/0001-02</v>
          </cell>
          <cell r="G112" t="str">
            <v>BB</v>
          </cell>
          <cell r="H112" t="str">
            <v xml:space="preserve">568-1
</v>
          </cell>
          <cell r="I112" t="str">
            <v xml:space="preserve">5729-0
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419</v>
          </cell>
          <cell r="S112">
            <v>3016.8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419</v>
          </cell>
          <cell r="AC112">
            <v>3016.8</v>
          </cell>
        </row>
        <row r="113">
          <cell r="A113">
            <v>21335850</v>
          </cell>
          <cell r="B113" t="str">
            <v>BARRA DO CORDA</v>
          </cell>
          <cell r="C113" t="str">
            <v>GRAJAU</v>
          </cell>
          <cell r="D113">
            <v>21335850</v>
          </cell>
          <cell r="E113" t="str">
            <v>CENTRO DE ENSINO NICOLAU DINO - ANEXO I - REMANSO</v>
          </cell>
          <cell r="F113" t="str">
            <v>01.833.197/0001-02</v>
          </cell>
          <cell r="G113" t="str">
            <v>BB</v>
          </cell>
          <cell r="H113" t="str">
            <v>0568-1</v>
          </cell>
          <cell r="I113" t="str">
            <v>31454-4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78</v>
          </cell>
          <cell r="S113">
            <v>561.59999999999991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78</v>
          </cell>
          <cell r="AC113">
            <v>561.59999999999991</v>
          </cell>
        </row>
        <row r="114">
          <cell r="A114">
            <v>21243875</v>
          </cell>
          <cell r="B114" t="str">
            <v>BARRA DO CORDA</v>
          </cell>
          <cell r="C114" t="str">
            <v>GRAJAU</v>
          </cell>
          <cell r="D114">
            <v>21243875</v>
          </cell>
          <cell r="E114" t="str">
            <v>CENTRO DE ENSINO NICOLAU DINO ANEXO - II - ALTO BRASIL</v>
          </cell>
          <cell r="F114" t="str">
            <v>01.833.197/0001-02</v>
          </cell>
          <cell r="G114" t="str">
            <v>BB</v>
          </cell>
          <cell r="H114" t="str">
            <v>0568-1</v>
          </cell>
          <cell r="I114" t="str">
            <v>31455-2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258</v>
          </cell>
          <cell r="S114">
            <v>1857.6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258</v>
          </cell>
          <cell r="AC114">
            <v>1857.6</v>
          </cell>
        </row>
        <row r="115">
          <cell r="A115">
            <v>21122334</v>
          </cell>
          <cell r="B115" t="str">
            <v>BARRA DO CORDA</v>
          </cell>
          <cell r="C115" t="str">
            <v>GRAJAU</v>
          </cell>
          <cell r="D115">
            <v>21122334</v>
          </cell>
          <cell r="E115" t="str">
            <v>CENTRO DE ENSINO PROFESSOR DIMAS SIMAS LIMA</v>
          </cell>
          <cell r="F115" t="str">
            <v>01.833.204/0001-76</v>
          </cell>
          <cell r="G115" t="str">
            <v>BB</v>
          </cell>
          <cell r="H115" t="str">
            <v xml:space="preserve">568-1
</v>
          </cell>
          <cell r="I115" t="str">
            <v xml:space="preserve">5736-3
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700</v>
          </cell>
          <cell r="S115">
            <v>5040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700</v>
          </cell>
          <cell r="AC115">
            <v>5040</v>
          </cell>
        </row>
        <row r="116">
          <cell r="A116">
            <v>21272212</v>
          </cell>
          <cell r="B116" t="str">
            <v>BARRA DO CORDA</v>
          </cell>
          <cell r="C116" t="str">
            <v>GRAJAU</v>
          </cell>
          <cell r="D116">
            <v>21272212</v>
          </cell>
          <cell r="E116" t="str">
            <v>CENTRO DE ENSINO PROFESSOR DIMAS SIMAS LIMA - ANEXO I - CANO</v>
          </cell>
          <cell r="F116" t="str">
            <v>01.833.204/0001-76</v>
          </cell>
          <cell r="G116" t="str">
            <v>BB</v>
          </cell>
          <cell r="H116" t="str">
            <v>0568-1</v>
          </cell>
          <cell r="I116" t="str">
            <v>31451-X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516</v>
          </cell>
          <cell r="S116">
            <v>3715.2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516</v>
          </cell>
          <cell r="AC116">
            <v>3715.2</v>
          </cell>
        </row>
        <row r="117">
          <cell r="A117">
            <v>21122369</v>
          </cell>
          <cell r="B117" t="str">
            <v>BARRA DO CORDA</v>
          </cell>
          <cell r="C117" t="str">
            <v>GRAJAU</v>
          </cell>
          <cell r="D117">
            <v>21122369</v>
          </cell>
          <cell r="E117" t="str">
            <v>CENTRO DE ENSINO URBANO SANTOS</v>
          </cell>
          <cell r="F117" t="str">
            <v>01.833.186/0001-22</v>
          </cell>
          <cell r="G117" t="str">
            <v>BB</v>
          </cell>
          <cell r="H117" t="str">
            <v xml:space="preserve">568-1
</v>
          </cell>
          <cell r="I117" t="str">
            <v xml:space="preserve">5813-0
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205</v>
          </cell>
          <cell r="W117">
            <v>1312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205</v>
          </cell>
          <cell r="AC117">
            <v>1312</v>
          </cell>
        </row>
        <row r="118">
          <cell r="A118">
            <v>21336202</v>
          </cell>
          <cell r="B118" t="str">
            <v>BARRA DO CORDA</v>
          </cell>
          <cell r="C118" t="str">
            <v>ITAIPAVA DO GRAJAU</v>
          </cell>
          <cell r="D118">
            <v>21336202</v>
          </cell>
          <cell r="E118" t="str">
            <v>CENTRO DE ENSINO LIVINO DE SOUSA RESENDE - ANEXO I - CREOLIZ</v>
          </cell>
          <cell r="F118" t="str">
            <v>01.833.178/0001-86</v>
          </cell>
          <cell r="G118" t="str">
            <v>BB</v>
          </cell>
          <cell r="H118" t="str">
            <v xml:space="preserve">568-1
</v>
          </cell>
          <cell r="I118" t="str">
            <v xml:space="preserve">24190-3
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130</v>
          </cell>
          <cell r="S118">
            <v>936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130</v>
          </cell>
          <cell r="AC118">
            <v>936</v>
          </cell>
        </row>
        <row r="119">
          <cell r="A119">
            <v>21260257</v>
          </cell>
          <cell r="B119" t="str">
            <v>BARRA DO CORDA</v>
          </cell>
          <cell r="C119" t="str">
            <v>ITAIPAVA DO GRAJAU</v>
          </cell>
          <cell r="D119">
            <v>21260257</v>
          </cell>
          <cell r="E119" t="str">
            <v>CENTRO DE ENSINO LIVINO DE SOUSA RESENDE - ANEXO II - CENTRO</v>
          </cell>
          <cell r="F119" t="str">
            <v>01.833.178/0001-86</v>
          </cell>
          <cell r="G119" t="str">
            <v>BB</v>
          </cell>
          <cell r="H119" t="str">
            <v xml:space="preserve">568-1
</v>
          </cell>
          <cell r="I119" t="str">
            <v xml:space="preserve">24187-3
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373</v>
          </cell>
          <cell r="S119">
            <v>2685.6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373</v>
          </cell>
          <cell r="AC119">
            <v>2685.6</v>
          </cell>
        </row>
        <row r="120">
          <cell r="A120">
            <v>21304009</v>
          </cell>
          <cell r="B120" t="str">
            <v>BARRA DO CORDA</v>
          </cell>
          <cell r="C120" t="str">
            <v>ITAIPAVA DO GRAJAU</v>
          </cell>
          <cell r="D120">
            <v>21304009</v>
          </cell>
          <cell r="E120" t="str">
            <v>CENTRO DE ENSINO LIVINO DE SOUSA RESENDE - ANEXO III - ARAGU</v>
          </cell>
          <cell r="F120" t="str">
            <v>01.833.178/0001-86</v>
          </cell>
          <cell r="G120" t="str">
            <v>BB</v>
          </cell>
          <cell r="H120" t="str">
            <v xml:space="preserve">568-1
</v>
          </cell>
          <cell r="I120" t="str">
            <v xml:space="preserve">24188-1
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38</v>
          </cell>
          <cell r="S120">
            <v>273.60000000000002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38</v>
          </cell>
          <cell r="AC120">
            <v>273.60000000000002</v>
          </cell>
        </row>
        <row r="121">
          <cell r="A121">
            <v>21266956</v>
          </cell>
          <cell r="B121" t="str">
            <v>BARRA DO CORDA</v>
          </cell>
          <cell r="C121" t="str">
            <v>ITAIPAVA DO GRAJAU</v>
          </cell>
          <cell r="D121">
            <v>21266956</v>
          </cell>
          <cell r="E121" t="str">
            <v>CENTRO DE ENSINO LIVINO DE SOUSA RESENDE - ANEXO IV - GALILE</v>
          </cell>
          <cell r="F121" t="str">
            <v>01.833.178/0001-86</v>
          </cell>
          <cell r="G121" t="str">
            <v>BB</v>
          </cell>
          <cell r="H121" t="str">
            <v xml:space="preserve">568-1
</v>
          </cell>
          <cell r="I121" t="str">
            <v xml:space="preserve">24189-X
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74</v>
          </cell>
          <cell r="S121">
            <v>532.79999999999995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74</v>
          </cell>
          <cell r="AC121">
            <v>532.79999999999995</v>
          </cell>
        </row>
        <row r="122">
          <cell r="A122">
            <v>21336024</v>
          </cell>
          <cell r="B122" t="str">
            <v>BARRA DO CORDA</v>
          </cell>
          <cell r="C122" t="str">
            <v>ITAIPAVA DO GRAJAU</v>
          </cell>
          <cell r="D122">
            <v>21336024</v>
          </cell>
          <cell r="E122" t="str">
            <v>CENTRO DE ENSINO LIVINO DE SOUSA RESENDE - ANEXO V - CRIOLIZ</v>
          </cell>
          <cell r="F122" t="str">
            <v>01.833.178/0001-86</v>
          </cell>
          <cell r="G122" t="str">
            <v>BB</v>
          </cell>
          <cell r="H122" t="str">
            <v xml:space="preserve">568-1
</v>
          </cell>
          <cell r="I122" t="str">
            <v xml:space="preserve">24185-7
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45</v>
          </cell>
          <cell r="S122">
            <v>324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45</v>
          </cell>
          <cell r="AC122">
            <v>324</v>
          </cell>
        </row>
        <row r="123">
          <cell r="A123">
            <v>21296804</v>
          </cell>
          <cell r="B123" t="str">
            <v>BARRA DO CORDA</v>
          </cell>
          <cell r="C123" t="str">
            <v>JENIPAPO DOS VIEIRAS</v>
          </cell>
          <cell r="D123">
            <v>21296804</v>
          </cell>
          <cell r="E123" t="str">
            <v>CENTRO DE ENSINO PROFESSOR GALENO EDGAR BRANDES - ANEXO I -</v>
          </cell>
          <cell r="F123" t="str">
            <v>01.833.213/0001-67</v>
          </cell>
          <cell r="G123" t="str">
            <v>BB</v>
          </cell>
          <cell r="H123" t="str">
            <v xml:space="preserve">782-X
</v>
          </cell>
          <cell r="I123" t="str">
            <v>22.993-8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148</v>
          </cell>
          <cell r="S123">
            <v>1065.5999999999999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148</v>
          </cell>
          <cell r="AC123">
            <v>1065.5999999999999</v>
          </cell>
        </row>
        <row r="124">
          <cell r="A124">
            <v>21260176</v>
          </cell>
          <cell r="B124" t="str">
            <v>BARRA DO CORDA</v>
          </cell>
          <cell r="C124" t="str">
            <v>JENIPAPO DOS VIEIRAS</v>
          </cell>
          <cell r="D124">
            <v>21260176</v>
          </cell>
          <cell r="E124" t="str">
            <v>CENTRO DE ENSINO PROFESSOR GALENO EDGAR BRANDES - ANEXO II -</v>
          </cell>
          <cell r="F124" t="str">
            <v>01.833.213/0001-67</v>
          </cell>
          <cell r="G124" t="str">
            <v>BB</v>
          </cell>
          <cell r="H124" t="str">
            <v xml:space="preserve">782-X
</v>
          </cell>
          <cell r="I124" t="str">
            <v>22.990-3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53</v>
          </cell>
          <cell r="S124">
            <v>381.59999999999997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53</v>
          </cell>
          <cell r="AC124">
            <v>381.59999999999997</v>
          </cell>
        </row>
        <row r="125">
          <cell r="A125">
            <v>21297002</v>
          </cell>
          <cell r="B125" t="str">
            <v>BARRA DO CORDA</v>
          </cell>
          <cell r="C125" t="str">
            <v>JENIPAPO DOS VIEIRAS</v>
          </cell>
          <cell r="D125">
            <v>21297002</v>
          </cell>
          <cell r="E125" t="str">
            <v>CENTRO DE ENSINO PROFESSOR GALENO EDGAR BRANDES - ANEXO III</v>
          </cell>
          <cell r="F125" t="str">
            <v>01.833.213/0001-67</v>
          </cell>
          <cell r="G125" t="str">
            <v>BB</v>
          </cell>
          <cell r="H125" t="str">
            <v xml:space="preserve">782-X
</v>
          </cell>
          <cell r="I125" t="str">
            <v>22.994-6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72</v>
          </cell>
          <cell r="S125">
            <v>518.4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72</v>
          </cell>
          <cell r="AC125">
            <v>518.4</v>
          </cell>
        </row>
        <row r="126">
          <cell r="A126">
            <v>21243883</v>
          </cell>
          <cell r="B126" t="str">
            <v>BARRA DO CORDA</v>
          </cell>
          <cell r="C126" t="str">
            <v>JENIPAPO DOS VIEIRAS</v>
          </cell>
          <cell r="D126">
            <v>21243883</v>
          </cell>
          <cell r="E126" t="str">
            <v>CENTRO DE ENSINO PROFESSOR GALENO EDGAR BRANDES - ANEXO III</v>
          </cell>
          <cell r="F126" t="str">
            <v>01.833.213/0001-67</v>
          </cell>
          <cell r="G126" t="str">
            <v>BB</v>
          </cell>
          <cell r="H126" t="str">
            <v xml:space="preserve">782-X
</v>
          </cell>
          <cell r="I126" t="str">
            <v>22.991-1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158</v>
          </cell>
          <cell r="S126">
            <v>1137.5999999999999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158</v>
          </cell>
          <cell r="AC126">
            <v>1137.5999999999999</v>
          </cell>
        </row>
        <row r="127">
          <cell r="A127">
            <v>21297207</v>
          </cell>
          <cell r="B127" t="str">
            <v>BARRA DO CORDA</v>
          </cell>
          <cell r="C127" t="str">
            <v>JENIPAPO DOS VIEIRAS</v>
          </cell>
          <cell r="D127">
            <v>21297207</v>
          </cell>
          <cell r="E127" t="str">
            <v>CENTRO DE ENSINO PROFESSOR GALENO EDGAR BRANDES - ANEXO VI -</v>
          </cell>
          <cell r="F127" t="str">
            <v>01.833.213/0001-67</v>
          </cell>
          <cell r="G127" t="str">
            <v>BB</v>
          </cell>
          <cell r="H127" t="str">
            <v xml:space="preserve">782-X
</v>
          </cell>
          <cell r="I127" t="str">
            <v>22.992-X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121</v>
          </cell>
          <cell r="S127">
            <v>871.19999999999993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121</v>
          </cell>
          <cell r="AC127">
            <v>871.19999999999993</v>
          </cell>
        </row>
        <row r="128">
          <cell r="A128">
            <v>21124639</v>
          </cell>
          <cell r="B128" t="str">
            <v>BARRA DO CORDA</v>
          </cell>
          <cell r="C128" t="str">
            <v>SITIO NOVO</v>
          </cell>
          <cell r="D128">
            <v>21124639</v>
          </cell>
          <cell r="E128" t="str">
            <v>CENTRO DE ENSINO PARSONDAS DE CARVALHO</v>
          </cell>
          <cell r="F128" t="str">
            <v>01.843.212/0001-01</v>
          </cell>
          <cell r="G128" t="str">
            <v>BRADESCO</v>
          </cell>
          <cell r="H128" t="str">
            <v>5389-9</v>
          </cell>
          <cell r="I128" t="str">
            <v xml:space="preserve">555335-0
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697</v>
          </cell>
          <cell r="S128">
            <v>5018.3999999999996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697</v>
          </cell>
          <cell r="AC128">
            <v>5018.3999999999996</v>
          </cell>
        </row>
        <row r="129">
          <cell r="A129">
            <v>21335834</v>
          </cell>
          <cell r="B129" t="str">
            <v>BARRA DO CORDA</v>
          </cell>
          <cell r="C129" t="str">
            <v>SITIO NOVO</v>
          </cell>
          <cell r="D129">
            <v>21335834</v>
          </cell>
          <cell r="E129" t="str">
            <v>CENTRO DE ENSINO PARSONDAS DE CARVALHO - ANEXO I - BOA LEMBR</v>
          </cell>
          <cell r="F129" t="str">
            <v>01.843.212/0001-01</v>
          </cell>
          <cell r="G129" t="str">
            <v>BRADESCO</v>
          </cell>
          <cell r="H129">
            <v>5389</v>
          </cell>
          <cell r="I129" t="str">
            <v>555999-5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185</v>
          </cell>
          <cell r="S129">
            <v>1332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185</v>
          </cell>
          <cell r="AC129">
            <v>1332</v>
          </cell>
        </row>
        <row r="130">
          <cell r="A130">
            <v>21272247</v>
          </cell>
          <cell r="B130" t="str">
            <v>BARRA DO CORDA</v>
          </cell>
          <cell r="C130" t="str">
            <v>TUNTUM</v>
          </cell>
          <cell r="D130">
            <v>21272247</v>
          </cell>
          <cell r="E130" t="str">
            <v>CENTRO DE ENSINO ASTOLFO SEABRA DE CARVALHO</v>
          </cell>
          <cell r="F130" t="str">
            <v>13.158.403/0001-05</v>
          </cell>
          <cell r="G130" t="str">
            <v>BB</v>
          </cell>
          <cell r="H130" t="str">
            <v xml:space="preserve">2743-X
</v>
          </cell>
          <cell r="I130" t="str">
            <v>21.616-X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229</v>
          </cell>
          <cell r="S130">
            <v>1648.8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229</v>
          </cell>
          <cell r="AC130">
            <v>1648.8</v>
          </cell>
        </row>
        <row r="131">
          <cell r="A131">
            <v>21126607</v>
          </cell>
          <cell r="B131" t="str">
            <v>BARRA DO CORDA</v>
          </cell>
          <cell r="C131" t="str">
            <v>TUNTUM</v>
          </cell>
          <cell r="D131">
            <v>21126607</v>
          </cell>
          <cell r="E131" t="str">
            <v>CENTRO DE ENSINO ESTADO DO MARANHAO</v>
          </cell>
          <cell r="F131" t="str">
            <v>01.815.358/0001-35</v>
          </cell>
          <cell r="G131" t="str">
            <v>BB</v>
          </cell>
          <cell r="H131" t="str">
            <v xml:space="preserve">2743-X
</v>
          </cell>
          <cell r="I131" t="str">
            <v xml:space="preserve">14979-9
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437</v>
          </cell>
          <cell r="S131">
            <v>3146.3999999999996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437</v>
          </cell>
          <cell r="AC131">
            <v>3146.3999999999996</v>
          </cell>
        </row>
        <row r="132">
          <cell r="A132">
            <v>21272271</v>
          </cell>
          <cell r="B132" t="str">
            <v>BARRA DO CORDA</v>
          </cell>
          <cell r="C132" t="str">
            <v>TUNTUM</v>
          </cell>
          <cell r="D132">
            <v>21272271</v>
          </cell>
          <cell r="E132" t="str">
            <v>CENTRO DE ENSINO ESTADO DO MARANHAO - ANEXO I - CREOLI DO BI</v>
          </cell>
          <cell r="F132" t="str">
            <v>01.815.358/0001-35</v>
          </cell>
          <cell r="G132" t="str">
            <v>BB</v>
          </cell>
          <cell r="H132" t="str">
            <v xml:space="preserve">2743-X
</v>
          </cell>
          <cell r="I132" t="str">
            <v xml:space="preserve">16251-5
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80</v>
          </cell>
          <cell r="S132">
            <v>576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80</v>
          </cell>
          <cell r="AC132">
            <v>576</v>
          </cell>
        </row>
        <row r="133">
          <cell r="A133">
            <v>21272263</v>
          </cell>
          <cell r="B133" t="str">
            <v>BARRA DO CORDA</v>
          </cell>
          <cell r="C133" t="str">
            <v>TUNTUM</v>
          </cell>
          <cell r="D133">
            <v>21272263</v>
          </cell>
          <cell r="E133" t="str">
            <v>CENTRO DE ENSINO ESTADO DO MARANHAO - ANEXO II - SAO LOURENC</v>
          </cell>
          <cell r="F133" t="str">
            <v>01.815.358/0001-35</v>
          </cell>
          <cell r="G133" t="str">
            <v>BB</v>
          </cell>
          <cell r="H133" t="str">
            <v xml:space="preserve">2743-X
</v>
          </cell>
          <cell r="I133" t="str">
            <v xml:space="preserve">16252-3
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113</v>
          </cell>
          <cell r="S133">
            <v>813.6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113</v>
          </cell>
          <cell r="AC133">
            <v>813.6</v>
          </cell>
        </row>
        <row r="134">
          <cell r="A134">
            <v>21126577</v>
          </cell>
          <cell r="B134" t="str">
            <v>BARRA DO CORDA</v>
          </cell>
          <cell r="C134" t="str">
            <v>TUNTUM</v>
          </cell>
          <cell r="D134">
            <v>21126577</v>
          </cell>
          <cell r="E134" t="str">
            <v>CENTRO DE ENSINO ISAAC MARTINS</v>
          </cell>
          <cell r="F134" t="str">
            <v>01.809.556/0001-96</v>
          </cell>
          <cell r="G134" t="str">
            <v>BB</v>
          </cell>
          <cell r="H134" t="str">
            <v xml:space="preserve">2743-X
</v>
          </cell>
          <cell r="I134" t="str">
            <v xml:space="preserve">5241-8
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301</v>
          </cell>
          <cell r="S134">
            <v>2167.1999999999998</v>
          </cell>
          <cell r="T134">
            <v>0</v>
          </cell>
          <cell r="U134">
            <v>0</v>
          </cell>
          <cell r="V134">
            <v>112</v>
          </cell>
          <cell r="W134">
            <v>716.80000000000007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413</v>
          </cell>
          <cell r="AC134">
            <v>2884</v>
          </cell>
        </row>
        <row r="135">
          <cell r="A135">
            <v>21272220</v>
          </cell>
          <cell r="B135" t="str">
            <v>BARRA DO CORDA</v>
          </cell>
          <cell r="C135" t="str">
            <v>TUNTUM</v>
          </cell>
          <cell r="D135">
            <v>21272220</v>
          </cell>
          <cell r="E135" t="str">
            <v>CENTRO DE ENSINO ISAAC MARTINS - ANEXO I - IPU IRU</v>
          </cell>
          <cell r="F135" t="str">
            <v>01.809.556/0001-96</v>
          </cell>
          <cell r="G135" t="str">
            <v>BB</v>
          </cell>
          <cell r="H135" t="str">
            <v xml:space="preserve">2743-X
</v>
          </cell>
          <cell r="I135" t="str">
            <v xml:space="preserve">15886-0
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106</v>
          </cell>
          <cell r="S135">
            <v>763.19999999999993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106</v>
          </cell>
          <cell r="AC135">
            <v>763.19999999999993</v>
          </cell>
        </row>
        <row r="136">
          <cell r="A136">
            <v>21126593</v>
          </cell>
          <cell r="B136" t="str">
            <v>BARRA DO CORDA</v>
          </cell>
          <cell r="C136" t="str">
            <v>TUNTUM</v>
          </cell>
          <cell r="D136">
            <v>21126593</v>
          </cell>
          <cell r="E136" t="str">
            <v>CENTRO DE ENSINO JOSE PINHEIRO COELHO</v>
          </cell>
          <cell r="F136" t="str">
            <v>01.815.357/0001-90</v>
          </cell>
          <cell r="G136" t="str">
            <v>BB</v>
          </cell>
          <cell r="H136" t="str">
            <v xml:space="preserve">2743-X
</v>
          </cell>
          <cell r="I136" t="str">
            <v xml:space="preserve">5242-6
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214</v>
          </cell>
          <cell r="S136">
            <v>1540.7999999999997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214</v>
          </cell>
          <cell r="AC136">
            <v>1540.7999999999997</v>
          </cell>
        </row>
        <row r="137">
          <cell r="A137">
            <v>21151806</v>
          </cell>
          <cell r="B137" t="str">
            <v>CAXIAS</v>
          </cell>
          <cell r="C137" t="str">
            <v>AFONSO CUNHA</v>
          </cell>
          <cell r="D137">
            <v>21151806</v>
          </cell>
          <cell r="E137" t="str">
            <v>CENTRO DE ENSINO PROFESSOR PAULO FREIRE</v>
          </cell>
          <cell r="F137" t="str">
            <v>01.910.893/0001-75</v>
          </cell>
          <cell r="G137" t="str">
            <v>BB</v>
          </cell>
          <cell r="H137" t="str">
            <v xml:space="preserve">1045-6
</v>
          </cell>
          <cell r="I137" t="str">
            <v xml:space="preserve">21468-X
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410</v>
          </cell>
          <cell r="S137">
            <v>2952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410</v>
          </cell>
          <cell r="AC137">
            <v>2952</v>
          </cell>
        </row>
        <row r="138">
          <cell r="A138">
            <v>21152900</v>
          </cell>
          <cell r="B138" t="str">
            <v>CAXIAS</v>
          </cell>
          <cell r="C138" t="str">
            <v>ALDEIAS ALTAS</v>
          </cell>
          <cell r="D138">
            <v>21152900</v>
          </cell>
          <cell r="E138" t="str">
            <v>CENTRO DE ENSINO TEOFILO DIAS</v>
          </cell>
          <cell r="F138" t="str">
            <v>01.819.737/0001-01</v>
          </cell>
          <cell r="G138" t="str">
            <v>BB</v>
          </cell>
          <cell r="H138" t="str">
            <v xml:space="preserve">1259-9
</v>
          </cell>
          <cell r="I138" t="str">
            <v xml:space="preserve">5071-7
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670</v>
          </cell>
          <cell r="S138">
            <v>4824</v>
          </cell>
          <cell r="T138">
            <v>0</v>
          </cell>
          <cell r="U138">
            <v>0</v>
          </cell>
          <cell r="V138">
            <v>245</v>
          </cell>
          <cell r="W138">
            <v>1568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915</v>
          </cell>
          <cell r="AC138">
            <v>6392</v>
          </cell>
        </row>
        <row r="139">
          <cell r="A139">
            <v>21155771</v>
          </cell>
          <cell r="B139" t="str">
            <v>CAXIAS</v>
          </cell>
          <cell r="C139" t="str">
            <v>CAXIAS</v>
          </cell>
          <cell r="D139">
            <v>21155771</v>
          </cell>
          <cell r="E139" t="str">
            <v>CENTRO DE ENSINO ALUISIO AZEVEDO</v>
          </cell>
          <cell r="F139" t="str">
            <v>01.819.764/0001-76</v>
          </cell>
          <cell r="G139" t="str">
            <v>BB</v>
          </cell>
          <cell r="H139" t="str">
            <v xml:space="preserve">124-4
</v>
          </cell>
          <cell r="I139" t="str">
            <v xml:space="preserve">38514-X
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631</v>
          </cell>
          <cell r="S139">
            <v>4543.2</v>
          </cell>
          <cell r="T139">
            <v>0</v>
          </cell>
          <cell r="U139">
            <v>0</v>
          </cell>
          <cell r="V139">
            <v>107</v>
          </cell>
          <cell r="W139">
            <v>684.80000000000007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738</v>
          </cell>
          <cell r="AC139">
            <v>5228</v>
          </cell>
        </row>
        <row r="140">
          <cell r="A140">
            <v>21159750</v>
          </cell>
          <cell r="B140" t="str">
            <v>CAXIAS</v>
          </cell>
          <cell r="C140" t="str">
            <v>CAXIAS</v>
          </cell>
          <cell r="D140">
            <v>21159750</v>
          </cell>
          <cell r="E140" t="str">
            <v>CENTRO DE ENSINO CEZAR MARQUES</v>
          </cell>
          <cell r="F140" t="str">
            <v>01.855.792/0001-49</v>
          </cell>
          <cell r="G140" t="str">
            <v>BB</v>
          </cell>
          <cell r="H140" t="str">
            <v xml:space="preserve">124-4
</v>
          </cell>
          <cell r="I140" t="str">
            <v xml:space="preserve">16117-9
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438</v>
          </cell>
          <cell r="S140">
            <v>3153.6000000000004</v>
          </cell>
          <cell r="T140">
            <v>0</v>
          </cell>
          <cell r="U140">
            <v>0</v>
          </cell>
          <cell r="V140">
            <v>117</v>
          </cell>
          <cell r="W140">
            <v>748.8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555</v>
          </cell>
          <cell r="AC140">
            <v>3902.4000000000005</v>
          </cell>
        </row>
        <row r="141">
          <cell r="A141">
            <v>21155755</v>
          </cell>
          <cell r="B141" t="str">
            <v>CAXIAS</v>
          </cell>
          <cell r="C141" t="str">
            <v>CAXIAS</v>
          </cell>
          <cell r="D141">
            <v>21155755</v>
          </cell>
          <cell r="E141" t="str">
            <v>CENTRO DE ENSINO CONEGO ADERSON GUIMARAES JUNIOR</v>
          </cell>
          <cell r="F141" t="str">
            <v>01.148.768/0001-70</v>
          </cell>
          <cell r="G141" t="str">
            <v>BB</v>
          </cell>
          <cell r="H141" t="str">
            <v xml:space="preserve">124-4
</v>
          </cell>
          <cell r="I141" t="str">
            <v xml:space="preserve">38481-X
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687</v>
          </cell>
          <cell r="S141">
            <v>4946.3999999999996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687</v>
          </cell>
          <cell r="AC141">
            <v>4946.3999999999996</v>
          </cell>
        </row>
        <row r="142">
          <cell r="A142">
            <v>21159742</v>
          </cell>
          <cell r="B142" t="str">
            <v>CAXIAS</v>
          </cell>
          <cell r="C142" t="str">
            <v>CAXIAS</v>
          </cell>
          <cell r="D142">
            <v>21159742</v>
          </cell>
          <cell r="E142" t="str">
            <v>CENTRO DE ENSINO CRISTOVAO COLOMBO</v>
          </cell>
          <cell r="F142" t="str">
            <v>01.819.765/0001-10</v>
          </cell>
          <cell r="G142" t="str">
            <v>BB</v>
          </cell>
          <cell r="H142" t="str">
            <v xml:space="preserve">124-4
</v>
          </cell>
          <cell r="I142" t="str">
            <v xml:space="preserve">6099-2
</v>
          </cell>
          <cell r="J142">
            <v>243</v>
          </cell>
          <cell r="K142">
            <v>1749.6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37</v>
          </cell>
          <cell r="S142">
            <v>266.39999999999998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280</v>
          </cell>
          <cell r="AC142">
            <v>2016</v>
          </cell>
        </row>
        <row r="143">
          <cell r="A143">
            <v>21160015</v>
          </cell>
          <cell r="B143" t="str">
            <v>CAXIAS</v>
          </cell>
          <cell r="C143" t="str">
            <v>CAXIAS</v>
          </cell>
          <cell r="D143">
            <v>21160015</v>
          </cell>
          <cell r="E143" t="str">
            <v>CENTRO DE ENSINO EUGENIO BARROS</v>
          </cell>
          <cell r="F143" t="str">
            <v>01.819.743/0001-50</v>
          </cell>
          <cell r="G143" t="str">
            <v>BB</v>
          </cell>
          <cell r="H143" t="str">
            <v xml:space="preserve">124-4
</v>
          </cell>
          <cell r="I143" t="str">
            <v xml:space="preserve">39395-9
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669</v>
          </cell>
          <cell r="S143">
            <v>4816.8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669</v>
          </cell>
          <cell r="AC143">
            <v>4816.8</v>
          </cell>
        </row>
        <row r="144">
          <cell r="A144">
            <v>21160023</v>
          </cell>
          <cell r="B144" t="str">
            <v>CAXIAS</v>
          </cell>
          <cell r="C144" t="str">
            <v>CAXIAS</v>
          </cell>
          <cell r="D144">
            <v>21160023</v>
          </cell>
          <cell r="E144" t="str">
            <v>CENTRO DE ENSINO GONCALVES DIAS</v>
          </cell>
          <cell r="F144" t="str">
            <v>01.819.767/0001-00</v>
          </cell>
          <cell r="G144" t="str">
            <v>BB</v>
          </cell>
          <cell r="H144" t="str">
            <v xml:space="preserve">124-4
</v>
          </cell>
          <cell r="I144" t="str">
            <v xml:space="preserve">39100-X
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141</v>
          </cell>
          <cell r="S144">
            <v>1015.1999999999999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141</v>
          </cell>
          <cell r="AC144">
            <v>1015.1999999999999</v>
          </cell>
        </row>
        <row r="145">
          <cell r="A145">
            <v>21160040</v>
          </cell>
          <cell r="B145" t="str">
            <v>CAXIAS</v>
          </cell>
          <cell r="C145" t="str">
            <v>CAXIAS</v>
          </cell>
          <cell r="D145">
            <v>21160040</v>
          </cell>
          <cell r="E145" t="str">
            <v>CENTRO DE ENSINO INACIO PASSARINHO</v>
          </cell>
          <cell r="F145" t="str">
            <v>01.819.755/0001-85</v>
          </cell>
          <cell r="G145" t="str">
            <v>BB</v>
          </cell>
          <cell r="H145" t="str">
            <v xml:space="preserve">124-4
</v>
          </cell>
          <cell r="I145" t="str">
            <v xml:space="preserve">39693-1
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924</v>
          </cell>
          <cell r="S145">
            <v>6652.7999999999993</v>
          </cell>
          <cell r="T145">
            <v>0</v>
          </cell>
          <cell r="U145">
            <v>0</v>
          </cell>
          <cell r="V145">
            <v>218</v>
          </cell>
          <cell r="W145">
            <v>1395.2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1142</v>
          </cell>
          <cell r="AC145">
            <v>8047.9999999999991</v>
          </cell>
        </row>
        <row r="146">
          <cell r="A146">
            <v>21160058</v>
          </cell>
          <cell r="B146" t="str">
            <v>CAXIAS</v>
          </cell>
          <cell r="C146" t="str">
            <v>CAXIAS</v>
          </cell>
          <cell r="D146">
            <v>21160058</v>
          </cell>
          <cell r="E146" t="str">
            <v>CENTRO DE ENSINO MONSENHOR CLOVIS VIDIGAL</v>
          </cell>
          <cell r="F146" t="str">
            <v>01.819.758/0001-19</v>
          </cell>
          <cell r="G146" t="str">
            <v>BB</v>
          </cell>
          <cell r="H146" t="str">
            <v xml:space="preserve">124-4
</v>
          </cell>
          <cell r="I146" t="str">
            <v xml:space="preserve">16111-X
</v>
          </cell>
          <cell r="J146">
            <v>508</v>
          </cell>
          <cell r="K146">
            <v>3657.6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200</v>
          </cell>
          <cell r="S146">
            <v>1440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708</v>
          </cell>
          <cell r="AC146">
            <v>5097.6000000000004</v>
          </cell>
        </row>
        <row r="147">
          <cell r="A147">
            <v>21159971</v>
          </cell>
          <cell r="B147" t="str">
            <v>CAXIAS</v>
          </cell>
          <cell r="C147" t="str">
            <v>CAXIAS</v>
          </cell>
          <cell r="D147">
            <v>21159971</v>
          </cell>
          <cell r="E147" t="str">
            <v>CENTRO DE ENSINO ODOLFO MEDEIROS</v>
          </cell>
          <cell r="F147" t="str">
            <v>01.819.752/0001-41</v>
          </cell>
          <cell r="G147" t="str">
            <v>BB</v>
          </cell>
          <cell r="H147" t="str">
            <v xml:space="preserve">124-4
</v>
          </cell>
          <cell r="I147" t="str">
            <v xml:space="preserve">5143-8
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599</v>
          </cell>
          <cell r="S147">
            <v>4312.7999999999993</v>
          </cell>
          <cell r="T147">
            <v>0</v>
          </cell>
          <cell r="U147">
            <v>0</v>
          </cell>
          <cell r="V147">
            <v>160</v>
          </cell>
          <cell r="W147">
            <v>1024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759</v>
          </cell>
          <cell r="AC147">
            <v>5336.7999999999993</v>
          </cell>
        </row>
        <row r="148">
          <cell r="A148">
            <v>21492298</v>
          </cell>
          <cell r="B148" t="str">
            <v>CAXIAS</v>
          </cell>
          <cell r="C148" t="str">
            <v>CAXIAS</v>
          </cell>
          <cell r="D148">
            <v>21492298</v>
          </cell>
          <cell r="E148" t="str">
            <v>CENTRO DE ENSINO PROFESSORA MARIA DO CARMO BEZERRA PAIVA</v>
          </cell>
          <cell r="F148" t="str">
            <v>11.602.977/0001-03</v>
          </cell>
          <cell r="G148" t="str">
            <v>BB</v>
          </cell>
          <cell r="H148" t="str">
            <v>0124-4</v>
          </cell>
          <cell r="I148" t="str">
            <v>49518-2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311</v>
          </cell>
          <cell r="S148">
            <v>2239.1999999999998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311</v>
          </cell>
          <cell r="AC148">
            <v>2239.1999999999998</v>
          </cell>
        </row>
        <row r="149">
          <cell r="A149">
            <v>21160066</v>
          </cell>
          <cell r="B149" t="str">
            <v>CAXIAS</v>
          </cell>
          <cell r="C149" t="str">
            <v>CAXIAS</v>
          </cell>
          <cell r="D149">
            <v>21160066</v>
          </cell>
          <cell r="E149" t="str">
            <v>CENTRO DE ENSINO SANTOS DUMONT</v>
          </cell>
          <cell r="F149" t="str">
            <v>01.819.750/0001-52</v>
          </cell>
          <cell r="G149" t="str">
            <v>BB</v>
          </cell>
          <cell r="H149" t="str">
            <v xml:space="preserve">124-4
</v>
          </cell>
          <cell r="I149" t="str">
            <v xml:space="preserve">39442-4
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631</v>
          </cell>
          <cell r="S149">
            <v>4543.2</v>
          </cell>
          <cell r="T149">
            <v>0</v>
          </cell>
          <cell r="U149">
            <v>0</v>
          </cell>
          <cell r="V149">
            <v>138</v>
          </cell>
          <cell r="W149">
            <v>883.2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769</v>
          </cell>
          <cell r="AC149">
            <v>5426.4</v>
          </cell>
        </row>
        <row r="150">
          <cell r="A150">
            <v>21159580</v>
          </cell>
          <cell r="B150" t="str">
            <v>CAXIAS</v>
          </cell>
          <cell r="C150" t="str">
            <v>CAXIAS</v>
          </cell>
          <cell r="D150">
            <v>21159580</v>
          </cell>
          <cell r="E150" t="str">
            <v>CENTRO DE ENSINO THALES RIBEIRO GONCALVES</v>
          </cell>
          <cell r="F150" t="str">
            <v>01.819.761/0001-32</v>
          </cell>
          <cell r="G150" t="str">
            <v>BB</v>
          </cell>
          <cell r="H150" t="str">
            <v xml:space="preserve">124-4
</v>
          </cell>
          <cell r="I150" t="str">
            <v xml:space="preserve">39153-0
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585</v>
          </cell>
          <cell r="S150">
            <v>4212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585</v>
          </cell>
          <cell r="AC150">
            <v>4212</v>
          </cell>
        </row>
        <row r="151">
          <cell r="A151">
            <v>21256608</v>
          </cell>
          <cell r="B151" t="str">
            <v>CAXIAS</v>
          </cell>
          <cell r="C151" t="str">
            <v>CAXIAS</v>
          </cell>
          <cell r="D151">
            <v>21256608</v>
          </cell>
          <cell r="E151" t="str">
            <v>CENTRO DE ENSINO THALES RIBEIRO GONCALVES - ANEXO I - NAZARE</v>
          </cell>
          <cell r="F151" t="str">
            <v>01.819.761/0001-32</v>
          </cell>
          <cell r="G151" t="str">
            <v>BB</v>
          </cell>
          <cell r="H151" t="str">
            <v xml:space="preserve">124-4
</v>
          </cell>
          <cell r="I151" t="str">
            <v xml:space="preserve">38543-3
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163</v>
          </cell>
          <cell r="S151">
            <v>1173.5999999999999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163</v>
          </cell>
          <cell r="AC151">
            <v>1173.5999999999999</v>
          </cell>
        </row>
        <row r="152">
          <cell r="A152">
            <v>21256616</v>
          </cell>
          <cell r="B152" t="str">
            <v>CAXIAS</v>
          </cell>
          <cell r="C152" t="str">
            <v>CAXIAS</v>
          </cell>
          <cell r="D152">
            <v>21256616</v>
          </cell>
          <cell r="E152" t="str">
            <v>CENTRO DE ENSINO THALES RIBEIRO GONCALVES - ANEXO II - BREJI</v>
          </cell>
          <cell r="F152" t="str">
            <v>01.819.761/0001-32</v>
          </cell>
          <cell r="G152" t="str">
            <v>BB</v>
          </cell>
          <cell r="H152" t="str">
            <v xml:space="preserve">124-4
</v>
          </cell>
          <cell r="I152" t="str">
            <v xml:space="preserve">38544-1
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165</v>
          </cell>
          <cell r="S152">
            <v>1188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165</v>
          </cell>
          <cell r="AC152">
            <v>1188</v>
          </cell>
        </row>
        <row r="153">
          <cell r="A153">
            <v>21258872</v>
          </cell>
          <cell r="B153" t="str">
            <v>CAXIAS</v>
          </cell>
          <cell r="C153" t="str">
            <v>CAXIAS</v>
          </cell>
          <cell r="D153">
            <v>21258872</v>
          </cell>
          <cell r="E153" t="str">
            <v>CENTRO DE ENSINO THALES RIBEIRO GONCALVES - ANEXO III - ESTI</v>
          </cell>
          <cell r="F153" t="str">
            <v>01.819.761/0001-32</v>
          </cell>
          <cell r="G153" t="str">
            <v>BB</v>
          </cell>
          <cell r="H153" t="str">
            <v xml:space="preserve">124-4
</v>
          </cell>
          <cell r="I153" t="str">
            <v xml:space="preserve">38546-8
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63</v>
          </cell>
          <cell r="S153">
            <v>453.6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63</v>
          </cell>
          <cell r="AC153">
            <v>453.6</v>
          </cell>
        </row>
        <row r="154">
          <cell r="A154">
            <v>21259933</v>
          </cell>
          <cell r="B154" t="str">
            <v>CAXIAS</v>
          </cell>
          <cell r="C154" t="str">
            <v>CAXIAS</v>
          </cell>
          <cell r="D154">
            <v>21259933</v>
          </cell>
          <cell r="E154" t="str">
            <v>CENTRO DE ENSINO THALES RIBEIRO GONCALVES - ANEXO IV - BARRO</v>
          </cell>
          <cell r="F154" t="str">
            <v>01.819.761/0001-32</v>
          </cell>
          <cell r="G154" t="str">
            <v>BB</v>
          </cell>
          <cell r="H154" t="str">
            <v xml:space="preserve">124-4
</v>
          </cell>
          <cell r="I154" t="str">
            <v xml:space="preserve">38548-4
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235</v>
          </cell>
          <cell r="S154">
            <v>1692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235</v>
          </cell>
          <cell r="AC154">
            <v>1692</v>
          </cell>
        </row>
        <row r="155">
          <cell r="A155">
            <v>21352216</v>
          </cell>
          <cell r="B155" t="str">
            <v>CAXIAS</v>
          </cell>
          <cell r="C155" t="str">
            <v>CAXIAS</v>
          </cell>
          <cell r="D155">
            <v>21352216</v>
          </cell>
          <cell r="E155" t="str">
            <v>CENTRO DE ENSINO THALES RIBEIRO GONCALVES - ANEXO V - CABECE</v>
          </cell>
          <cell r="F155" t="str">
            <v>01.819.761/0001-32</v>
          </cell>
          <cell r="G155" t="str">
            <v>BB</v>
          </cell>
          <cell r="H155" t="str">
            <v xml:space="preserve">124-4
</v>
          </cell>
          <cell r="I155" t="str">
            <v xml:space="preserve">38549-2
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116</v>
          </cell>
          <cell r="S155">
            <v>835.19999999999993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116</v>
          </cell>
          <cell r="AC155">
            <v>835.19999999999993</v>
          </cell>
        </row>
        <row r="156">
          <cell r="A156">
            <v>21158550</v>
          </cell>
          <cell r="B156" t="str">
            <v>CAXIAS</v>
          </cell>
          <cell r="C156" t="str">
            <v>CAXIAS</v>
          </cell>
          <cell r="D156">
            <v>21158550</v>
          </cell>
          <cell r="E156" t="str">
            <v>UNIDADE INTEGRADA DEPUTADO ALEXANDRE COSTA</v>
          </cell>
          <cell r="F156" t="str">
            <v>01.819.753/0001-96</v>
          </cell>
          <cell r="G156" t="str">
            <v>BB</v>
          </cell>
          <cell r="H156" t="str">
            <v xml:space="preserve">124-4
</v>
          </cell>
          <cell r="I156" t="str">
            <v xml:space="preserve">5157-8
</v>
          </cell>
          <cell r="J156">
            <v>126</v>
          </cell>
          <cell r="K156">
            <v>907.2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126</v>
          </cell>
          <cell r="AC156">
            <v>907.2</v>
          </cell>
        </row>
        <row r="157">
          <cell r="A157">
            <v>21159769</v>
          </cell>
          <cell r="B157" t="str">
            <v>CAXIAS</v>
          </cell>
          <cell r="C157" t="str">
            <v>CAXIAS</v>
          </cell>
          <cell r="D157">
            <v>21159769</v>
          </cell>
          <cell r="E157" t="str">
            <v>UNIDADE INTEGRADA DIAS CARNEIRO</v>
          </cell>
          <cell r="F157" t="str">
            <v>01.861.470/0001-02</v>
          </cell>
          <cell r="G157" t="str">
            <v>BB</v>
          </cell>
          <cell r="H157" t="str">
            <v xml:space="preserve">124-4
</v>
          </cell>
          <cell r="I157" t="str">
            <v xml:space="preserve">16120-9
</v>
          </cell>
          <cell r="J157">
            <v>211</v>
          </cell>
          <cell r="K157">
            <v>1519.1999999999998</v>
          </cell>
          <cell r="L157">
            <v>0</v>
          </cell>
          <cell r="M157">
            <v>0</v>
          </cell>
          <cell r="N157">
            <v>54</v>
          </cell>
          <cell r="O157">
            <v>345.6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265</v>
          </cell>
          <cell r="AC157">
            <v>1864.7999999999997</v>
          </cell>
        </row>
        <row r="158">
          <cell r="A158">
            <v>21158568</v>
          </cell>
          <cell r="B158" t="str">
            <v>CAXIAS</v>
          </cell>
          <cell r="C158" t="str">
            <v>CAXIAS</v>
          </cell>
          <cell r="D158">
            <v>21158568</v>
          </cell>
          <cell r="E158" t="str">
            <v>UNIDADE INTEGRADA DR ACHILES CRUZ</v>
          </cell>
          <cell r="F158" t="str">
            <v>01.857.521/0001-22</v>
          </cell>
          <cell r="G158" t="str">
            <v>BB</v>
          </cell>
          <cell r="H158" t="str">
            <v xml:space="preserve">124-4
</v>
          </cell>
          <cell r="I158" t="str">
            <v xml:space="preserve">39119-0
</v>
          </cell>
          <cell r="J158">
            <v>312</v>
          </cell>
          <cell r="K158">
            <v>2246.3999999999996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312</v>
          </cell>
          <cell r="AC158">
            <v>2246.3999999999996</v>
          </cell>
        </row>
        <row r="159">
          <cell r="A159">
            <v>21159700</v>
          </cell>
          <cell r="B159" t="str">
            <v>CAXIAS</v>
          </cell>
          <cell r="C159" t="str">
            <v>CAXIAS</v>
          </cell>
          <cell r="D159">
            <v>21159700</v>
          </cell>
          <cell r="E159" t="str">
            <v>UNIDADE INTEGRADA DUQUE DE CAXIAS</v>
          </cell>
          <cell r="F159" t="str">
            <v>01.819.760/0001-98</v>
          </cell>
          <cell r="G159" t="str">
            <v>BB</v>
          </cell>
          <cell r="H159" t="str">
            <v xml:space="preserve">124-4
</v>
          </cell>
          <cell r="I159" t="str">
            <v xml:space="preserve">39396-7
</v>
          </cell>
          <cell r="J159">
            <v>442</v>
          </cell>
          <cell r="K159">
            <v>3182.4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442</v>
          </cell>
          <cell r="AC159">
            <v>3182.4</v>
          </cell>
        </row>
        <row r="160">
          <cell r="A160">
            <v>21159645</v>
          </cell>
          <cell r="B160" t="str">
            <v>CAXIAS</v>
          </cell>
          <cell r="C160" t="str">
            <v>CAXIAS</v>
          </cell>
          <cell r="D160">
            <v>21159645</v>
          </cell>
          <cell r="E160" t="str">
            <v>UNIDADE INTEGRADA IZAURA COSTA</v>
          </cell>
          <cell r="F160" t="str">
            <v>01.819.742/0001-06</v>
          </cell>
          <cell r="G160" t="str">
            <v>BB</v>
          </cell>
          <cell r="H160" t="str">
            <v xml:space="preserve">124-4
</v>
          </cell>
          <cell r="I160" t="str">
            <v xml:space="preserve">39425-4
</v>
          </cell>
          <cell r="J160">
            <v>335</v>
          </cell>
          <cell r="K160">
            <v>2412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335</v>
          </cell>
          <cell r="AC160">
            <v>2412</v>
          </cell>
        </row>
        <row r="161">
          <cell r="A161">
            <v>21159815</v>
          </cell>
          <cell r="B161" t="str">
            <v>CAXIAS</v>
          </cell>
          <cell r="C161" t="str">
            <v>CAXIAS</v>
          </cell>
          <cell r="D161">
            <v>21159815</v>
          </cell>
          <cell r="E161" t="str">
            <v>UNIDADE INTEGRADA JOAO LISBOA</v>
          </cell>
          <cell r="F161" t="str">
            <v>01.819.763/0001-21</v>
          </cell>
          <cell r="G161" t="str">
            <v>BB</v>
          </cell>
          <cell r="H161" t="str">
            <v xml:space="preserve">124-4
</v>
          </cell>
          <cell r="I161" t="str">
            <v xml:space="preserve">5140-3
</v>
          </cell>
          <cell r="J161">
            <v>469</v>
          </cell>
          <cell r="K161">
            <v>3376.8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469</v>
          </cell>
          <cell r="AC161">
            <v>3376.8</v>
          </cell>
        </row>
        <row r="162">
          <cell r="A162">
            <v>21159513</v>
          </cell>
          <cell r="B162" t="str">
            <v>CAXIAS</v>
          </cell>
          <cell r="C162" t="str">
            <v>CAXIAS</v>
          </cell>
          <cell r="D162">
            <v>21159513</v>
          </cell>
          <cell r="E162" t="str">
            <v>UNIDADE INTEGRADA NOSSA SENHORA DOS REMEDIOS</v>
          </cell>
          <cell r="F162" t="str">
            <v>01.819.756/0001-20</v>
          </cell>
          <cell r="G162" t="str">
            <v>BB</v>
          </cell>
          <cell r="H162" t="str">
            <v xml:space="preserve">124-4
</v>
          </cell>
          <cell r="I162" t="str">
            <v xml:space="preserve">29571-X
</v>
          </cell>
          <cell r="J162">
            <v>176</v>
          </cell>
          <cell r="K162">
            <v>1267.2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176</v>
          </cell>
          <cell r="AC162">
            <v>1267.2</v>
          </cell>
        </row>
        <row r="163">
          <cell r="A163">
            <v>21159521</v>
          </cell>
          <cell r="B163" t="str">
            <v>CAXIAS</v>
          </cell>
          <cell r="C163" t="str">
            <v>CAXIAS</v>
          </cell>
          <cell r="D163">
            <v>21159521</v>
          </cell>
          <cell r="E163" t="str">
            <v>UNIDADE INTEGRADA PRESIDENTE JOHN KENNEDY</v>
          </cell>
          <cell r="F163" t="str">
            <v>01.911.182/0001-15</v>
          </cell>
          <cell r="G163" t="str">
            <v>BB</v>
          </cell>
          <cell r="H163" t="str">
            <v xml:space="preserve">124-4
</v>
          </cell>
          <cell r="I163" t="str">
            <v xml:space="preserve">39397-5
</v>
          </cell>
          <cell r="J163">
            <v>188</v>
          </cell>
          <cell r="K163">
            <v>1353.6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188</v>
          </cell>
          <cell r="AC163">
            <v>1353.6</v>
          </cell>
        </row>
        <row r="164">
          <cell r="A164">
            <v>21159785</v>
          </cell>
          <cell r="B164" t="str">
            <v>CAXIAS</v>
          </cell>
          <cell r="C164" t="str">
            <v>CAXIAS</v>
          </cell>
          <cell r="D164">
            <v>21159785</v>
          </cell>
          <cell r="E164" t="str">
            <v>UNIDADE INTEGRADA PROFESSORA RAIMUNDA BARBOSA GONCALVES DE J</v>
          </cell>
          <cell r="F164" t="str">
            <v>01.857.524/0001-66</v>
          </cell>
          <cell r="G164" t="str">
            <v>BB</v>
          </cell>
          <cell r="H164" t="str">
            <v xml:space="preserve">124-4
</v>
          </cell>
          <cell r="I164" t="str">
            <v xml:space="preserve">39473-4
</v>
          </cell>
          <cell r="J164">
            <v>294</v>
          </cell>
          <cell r="K164">
            <v>2116.7999999999997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294</v>
          </cell>
          <cell r="AC164">
            <v>2116.7999999999997</v>
          </cell>
        </row>
        <row r="165">
          <cell r="A165">
            <v>21159980</v>
          </cell>
          <cell r="B165" t="str">
            <v>CAXIAS</v>
          </cell>
          <cell r="C165" t="str">
            <v>CAXIAS</v>
          </cell>
          <cell r="D165">
            <v>21159980</v>
          </cell>
          <cell r="E165" t="str">
            <v>UNIDADE INTEGRADA PROFESSORA RITA DE CASSIA AZEVEDO</v>
          </cell>
          <cell r="F165" t="str">
            <v>01.819.745/0001-40</v>
          </cell>
          <cell r="G165" t="str">
            <v>BB</v>
          </cell>
          <cell r="H165" t="str">
            <v xml:space="preserve">124-4
</v>
          </cell>
          <cell r="I165" t="str">
            <v xml:space="preserve">16104-7
</v>
          </cell>
          <cell r="J165">
            <v>158</v>
          </cell>
          <cell r="K165">
            <v>1137.5999999999999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158</v>
          </cell>
          <cell r="AC165">
            <v>1137.5999999999999</v>
          </cell>
        </row>
        <row r="166">
          <cell r="A166">
            <v>21159823</v>
          </cell>
          <cell r="B166" t="str">
            <v>CAXIAS</v>
          </cell>
          <cell r="C166" t="str">
            <v>CAXIAS</v>
          </cell>
          <cell r="D166">
            <v>21159823</v>
          </cell>
          <cell r="E166" t="str">
            <v>UNIDADE INTEGRADA PROFESSORA SUELY REIS</v>
          </cell>
          <cell r="F166" t="str">
            <v>01.819.766/0001-65</v>
          </cell>
          <cell r="G166" t="str">
            <v>BB</v>
          </cell>
          <cell r="H166" t="str">
            <v xml:space="preserve">124-4
</v>
          </cell>
          <cell r="I166" t="str">
            <v xml:space="preserve">5149-7
</v>
          </cell>
          <cell r="J166">
            <v>114</v>
          </cell>
          <cell r="K166">
            <v>820.8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114</v>
          </cell>
          <cell r="AC166">
            <v>820.8</v>
          </cell>
        </row>
        <row r="167">
          <cell r="A167">
            <v>21159998</v>
          </cell>
          <cell r="B167" t="str">
            <v>CAXIAS</v>
          </cell>
          <cell r="C167" t="str">
            <v>CAXIAS</v>
          </cell>
          <cell r="D167">
            <v>21159998</v>
          </cell>
          <cell r="E167" t="str">
            <v>UNIDADE INTEGRADA VESPASIANO RAMOS</v>
          </cell>
          <cell r="F167" t="str">
            <v>01.820.985/0001-64</v>
          </cell>
          <cell r="G167" t="str">
            <v>BB</v>
          </cell>
          <cell r="H167" t="str">
            <v xml:space="preserve">124-4
</v>
          </cell>
          <cell r="I167" t="str">
            <v xml:space="preserve">16116-0
</v>
          </cell>
          <cell r="J167">
            <v>114</v>
          </cell>
          <cell r="K167">
            <v>820.8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114</v>
          </cell>
          <cell r="AC167">
            <v>820.8</v>
          </cell>
        </row>
        <row r="168">
          <cell r="A168">
            <v>21153922</v>
          </cell>
          <cell r="B168" t="str">
            <v>CAXIAS</v>
          </cell>
          <cell r="C168" t="str">
            <v>COELHO NETO</v>
          </cell>
          <cell r="D168">
            <v>21153922</v>
          </cell>
          <cell r="E168" t="str">
            <v>CENTRO DE ENSINO ALBERT EINSTEIN</v>
          </cell>
          <cell r="F168" t="str">
            <v>01.819.717/0001-22</v>
          </cell>
          <cell r="G168" t="str">
            <v>BB</v>
          </cell>
          <cell r="H168" t="str">
            <v xml:space="preserve">1045-6
</v>
          </cell>
          <cell r="I168" t="str">
            <v xml:space="preserve">21458-2
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705</v>
          </cell>
          <cell r="S168">
            <v>5076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705</v>
          </cell>
          <cell r="AC168">
            <v>5076</v>
          </cell>
        </row>
        <row r="169">
          <cell r="A169">
            <v>21153914</v>
          </cell>
          <cell r="B169" t="str">
            <v>CAXIAS</v>
          </cell>
          <cell r="C169" t="str">
            <v>COELHO NETO</v>
          </cell>
          <cell r="D169">
            <v>21153914</v>
          </cell>
          <cell r="E169" t="str">
            <v>CENTRO DE ENSINO JUSTINO SILVA BASTOS</v>
          </cell>
          <cell r="F169" t="str">
            <v>01.872.604/0001-90</v>
          </cell>
          <cell r="G169" t="str">
            <v>BB</v>
          </cell>
          <cell r="H169" t="str">
            <v xml:space="preserve">1045-6
</v>
          </cell>
          <cell r="I169" t="str">
            <v xml:space="preserve">21449-3
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591</v>
          </cell>
          <cell r="S169">
            <v>4255.2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591</v>
          </cell>
          <cell r="AC169">
            <v>4255.2</v>
          </cell>
        </row>
        <row r="170">
          <cell r="A170">
            <v>21152950</v>
          </cell>
          <cell r="B170" t="str">
            <v>CAXIAS</v>
          </cell>
          <cell r="C170" t="str">
            <v>COELHO NETO</v>
          </cell>
          <cell r="D170">
            <v>21152950</v>
          </cell>
          <cell r="E170" t="str">
            <v>CENTRO DE ENSINO PROFESSOR ANTONIO NONATO SAMPAIO</v>
          </cell>
          <cell r="F170" t="str">
            <v>01.819.716/0001-88</v>
          </cell>
          <cell r="G170" t="str">
            <v>BB</v>
          </cell>
          <cell r="H170" t="str">
            <v>1045-6</v>
          </cell>
          <cell r="I170" t="str">
            <v>22.582-7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567</v>
          </cell>
          <cell r="S170">
            <v>4082.4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567</v>
          </cell>
          <cell r="AC170">
            <v>4082.4</v>
          </cell>
        </row>
        <row r="171">
          <cell r="A171">
            <v>21153930</v>
          </cell>
          <cell r="B171" t="str">
            <v>CAXIAS</v>
          </cell>
          <cell r="C171" t="str">
            <v>COELHO NETO</v>
          </cell>
          <cell r="D171">
            <v>21153930</v>
          </cell>
          <cell r="E171" t="str">
            <v>UNIDADE INTEGRADA COELHO NETO</v>
          </cell>
          <cell r="F171" t="str">
            <v>01.819.718/0001-77</v>
          </cell>
          <cell r="G171" t="str">
            <v xml:space="preserve">1          BB
</v>
          </cell>
          <cell r="H171" t="str">
            <v xml:space="preserve">1045-6
</v>
          </cell>
          <cell r="I171" t="str">
            <v xml:space="preserve">21459-0
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466</v>
          </cell>
          <cell r="W171">
            <v>2982.4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466</v>
          </cell>
          <cell r="AC171">
            <v>2982.4</v>
          </cell>
        </row>
        <row r="172">
          <cell r="A172">
            <v>21154597</v>
          </cell>
          <cell r="B172" t="str">
            <v>CAXIAS</v>
          </cell>
          <cell r="C172" t="str">
            <v>DUQUE BACELAR</v>
          </cell>
          <cell r="D172">
            <v>21154597</v>
          </cell>
          <cell r="E172" t="str">
            <v>CENTRO DE ENSINO PROFESSOR LUIS VIANA</v>
          </cell>
          <cell r="F172" t="str">
            <v>01.819.738/0001-48</v>
          </cell>
          <cell r="G172" t="str">
            <v>BB</v>
          </cell>
          <cell r="H172" t="str">
            <v xml:space="preserve">1045-6
</v>
          </cell>
          <cell r="I172" t="str">
            <v xml:space="preserve">5040-7
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608</v>
          </cell>
          <cell r="S172">
            <v>4377.6000000000004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608</v>
          </cell>
          <cell r="AC172">
            <v>4377.6000000000004</v>
          </cell>
        </row>
        <row r="173">
          <cell r="A173">
            <v>21259445</v>
          </cell>
          <cell r="B173" t="str">
            <v>CAXIAS</v>
          </cell>
          <cell r="C173" t="str">
            <v>SAO JOAO DO SOTER</v>
          </cell>
          <cell r="D173">
            <v>21259445</v>
          </cell>
          <cell r="E173" t="str">
            <v>CENTRO DE ENSINO ESCOLA INACIO ROCHA</v>
          </cell>
          <cell r="F173" t="str">
            <v>19.170.741/0001-49</v>
          </cell>
          <cell r="G173" t="str">
            <v>BB</v>
          </cell>
          <cell r="H173" t="str">
            <v xml:space="preserve">124-4
</v>
          </cell>
          <cell r="I173" t="str">
            <v>50322-3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658</v>
          </cell>
          <cell r="S173">
            <v>4737.6000000000004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658</v>
          </cell>
          <cell r="AC173">
            <v>4737.6000000000004</v>
          </cell>
        </row>
        <row r="174">
          <cell r="A174">
            <v>21424209</v>
          </cell>
          <cell r="B174" t="str">
            <v>CAXIAS</v>
          </cell>
          <cell r="C174" t="str">
            <v>SAO JOAO DO SOTER</v>
          </cell>
          <cell r="D174">
            <v>21424209</v>
          </cell>
          <cell r="E174" t="str">
            <v>CENTRO DE ENSINO ESCOLA INACIO ROCHA - ANEXO I - PEDRAS</v>
          </cell>
          <cell r="F174" t="str">
            <v>19.170.741/0001-49</v>
          </cell>
          <cell r="G174" t="str">
            <v>BB</v>
          </cell>
          <cell r="H174" t="str">
            <v xml:space="preserve">124-4
</v>
          </cell>
          <cell r="I174" t="str">
            <v>50637-0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268</v>
          </cell>
          <cell r="S174">
            <v>1929.6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268</v>
          </cell>
          <cell r="AC174">
            <v>1929.6</v>
          </cell>
        </row>
        <row r="175">
          <cell r="A175">
            <v>21134227</v>
          </cell>
          <cell r="B175" t="str">
            <v>CHAPADINHA</v>
          </cell>
          <cell r="C175" t="str">
            <v>AGUA DOCE DO MARANHAO</v>
          </cell>
          <cell r="D175">
            <v>21134227</v>
          </cell>
          <cell r="E175" t="str">
            <v>CENTRO DE ENSINO JOSE VIEIRA DA SILVA</v>
          </cell>
          <cell r="F175" t="str">
            <v>01.864.017/0001-50</v>
          </cell>
          <cell r="G175" t="str">
            <v>BB</v>
          </cell>
          <cell r="H175" t="str">
            <v xml:space="preserve">1459-1
</v>
          </cell>
          <cell r="I175" t="str">
            <v xml:space="preserve">5228-0
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252</v>
          </cell>
          <cell r="S175">
            <v>1814.4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252</v>
          </cell>
          <cell r="AC175">
            <v>1814.4</v>
          </cell>
        </row>
        <row r="176">
          <cell r="A176">
            <v>21259500</v>
          </cell>
          <cell r="B176" t="str">
            <v>CHAPADINHA</v>
          </cell>
          <cell r="C176" t="str">
            <v>AGUA DOCE DO MARANHAO</v>
          </cell>
          <cell r="D176">
            <v>21259500</v>
          </cell>
          <cell r="E176" t="str">
            <v>CENTRO DE ENSINO JOSE VIEIRA DA SILVA - ANEXO I - FLECHEIRAS</v>
          </cell>
          <cell r="F176" t="str">
            <v>01.864.017/0001-50</v>
          </cell>
          <cell r="G176" t="str">
            <v>BB</v>
          </cell>
          <cell r="H176" t="str">
            <v xml:space="preserve">1459-1
</v>
          </cell>
          <cell r="I176" t="str">
            <v xml:space="preserve">14943-8
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106</v>
          </cell>
          <cell r="S176">
            <v>763.19999999999993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106</v>
          </cell>
          <cell r="AC176">
            <v>763.19999999999993</v>
          </cell>
        </row>
        <row r="177">
          <cell r="A177">
            <v>21134219</v>
          </cell>
          <cell r="B177" t="str">
            <v>CHAPADINHA</v>
          </cell>
          <cell r="C177" t="str">
            <v>AGUA DOCE DO MARANHAO</v>
          </cell>
          <cell r="D177">
            <v>21134219</v>
          </cell>
          <cell r="E177" t="str">
            <v>CENTRO DE ENSINO VEREADORA NEIDE COSTA</v>
          </cell>
          <cell r="F177" t="str">
            <v>01.864.020/0001-73</v>
          </cell>
          <cell r="G177" t="str">
            <v>BB</v>
          </cell>
          <cell r="H177" t="str">
            <v xml:space="preserve">1459-1
</v>
          </cell>
          <cell r="I177" t="str">
            <v xml:space="preserve">5232-9
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469</v>
          </cell>
          <cell r="S177">
            <v>3376.8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469</v>
          </cell>
          <cell r="AC177">
            <v>3376.8</v>
          </cell>
        </row>
        <row r="178">
          <cell r="A178">
            <v>21136904</v>
          </cell>
          <cell r="B178" t="str">
            <v>CHAPADINHA</v>
          </cell>
          <cell r="C178" t="str">
            <v>ANAPURUS</v>
          </cell>
          <cell r="D178">
            <v>21136904</v>
          </cell>
          <cell r="E178" t="str">
            <v>CENTRO DE EDUCACAO QUILOMBOLA DEPUTADO JULIO PIRES MONTELES</v>
          </cell>
          <cell r="F178" t="str">
            <v>01.864.028/0001-30</v>
          </cell>
          <cell r="G178" t="str">
            <v>BB</v>
          </cell>
          <cell r="H178" t="str">
            <v xml:space="preserve">1773-6
</v>
          </cell>
          <cell r="I178" t="str">
            <v xml:space="preserve">5344-9
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574</v>
          </cell>
          <cell r="S178">
            <v>4132.7999999999993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574</v>
          </cell>
          <cell r="AC178">
            <v>4132.7999999999993</v>
          </cell>
        </row>
        <row r="179">
          <cell r="A179">
            <v>21134197</v>
          </cell>
          <cell r="B179" t="str">
            <v>CHAPADINHA</v>
          </cell>
          <cell r="C179" t="str">
            <v>ARAIOSES</v>
          </cell>
          <cell r="D179">
            <v>21134197</v>
          </cell>
          <cell r="E179" t="str">
            <v>CENTRO DE ENSINO ATENEU SAO JOSE</v>
          </cell>
          <cell r="F179" t="str">
            <v>01.864.039/0001-10</v>
          </cell>
          <cell r="G179" t="str">
            <v>BB</v>
          </cell>
          <cell r="H179" t="str">
            <v xml:space="preserve">1459-1
</v>
          </cell>
          <cell r="I179" t="str">
            <v xml:space="preserve">5231-0
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723</v>
          </cell>
          <cell r="S179">
            <v>5205.5999999999995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723</v>
          </cell>
          <cell r="AC179">
            <v>5205.5999999999995</v>
          </cell>
        </row>
        <row r="180">
          <cell r="A180">
            <v>21279403</v>
          </cell>
          <cell r="B180" t="str">
            <v>CHAPADINHA</v>
          </cell>
          <cell r="C180" t="str">
            <v>ARAIOSES</v>
          </cell>
          <cell r="D180">
            <v>21279403</v>
          </cell>
          <cell r="E180" t="str">
            <v>CENTRO DE ENSINO ATENEU SAO JOSE - ANEXO - CARNAUBEIRAS</v>
          </cell>
          <cell r="F180" t="str">
            <v>01.864.039/0001-10</v>
          </cell>
          <cell r="G180" t="str">
            <v>BB</v>
          </cell>
          <cell r="H180" t="str">
            <v xml:space="preserve">1459-1
</v>
          </cell>
          <cell r="I180" t="str">
            <v>17585-4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155</v>
          </cell>
          <cell r="S180">
            <v>1116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155</v>
          </cell>
          <cell r="AC180">
            <v>1116</v>
          </cell>
        </row>
        <row r="181">
          <cell r="A181">
            <v>21134200</v>
          </cell>
          <cell r="B181" t="str">
            <v>CHAPADINHA</v>
          </cell>
          <cell r="C181" t="str">
            <v>ARAIOSES</v>
          </cell>
          <cell r="D181">
            <v>21134200</v>
          </cell>
          <cell r="E181" t="str">
            <v>CENTRO DE ENSINO ESCOLA INACIO ROCHA - ANEXO II - LUIS VIANA</v>
          </cell>
          <cell r="F181" t="str">
            <v>01.864.037/0001-20</v>
          </cell>
          <cell r="G181" t="str">
            <v>BB</v>
          </cell>
          <cell r="H181" t="str">
            <v xml:space="preserve">1459-1
</v>
          </cell>
          <cell r="I181" t="str">
            <v xml:space="preserve">5233-7
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593</v>
          </cell>
          <cell r="S181">
            <v>4269.5999999999995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593</v>
          </cell>
          <cell r="AC181">
            <v>4269.5999999999995</v>
          </cell>
        </row>
        <row r="182">
          <cell r="A182">
            <v>21134235</v>
          </cell>
          <cell r="B182" t="str">
            <v>CHAPADINHA</v>
          </cell>
          <cell r="C182" t="str">
            <v>ARAIOSES</v>
          </cell>
          <cell r="D182">
            <v>21134235</v>
          </cell>
          <cell r="E182" t="str">
            <v>CENTRO DE ENSINO HUMBERTO DE CAMPOS</v>
          </cell>
          <cell r="F182" t="str">
            <v>01.864.035/0001-31</v>
          </cell>
          <cell r="G182" t="str">
            <v xml:space="preserve">1          BB
</v>
          </cell>
          <cell r="H182" t="str">
            <v xml:space="preserve">1459-1
</v>
          </cell>
          <cell r="I182" t="str">
            <v xml:space="preserve">5018-0
</v>
          </cell>
          <cell r="J182">
            <v>149</v>
          </cell>
          <cell r="K182">
            <v>1072.8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92</v>
          </cell>
          <cell r="S182">
            <v>662.4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241</v>
          </cell>
          <cell r="AC182">
            <v>1735.1999999999998</v>
          </cell>
        </row>
        <row r="183">
          <cell r="A183">
            <v>21138192</v>
          </cell>
          <cell r="B183" t="str">
            <v>CHAPADINHA</v>
          </cell>
          <cell r="C183" t="str">
            <v>BREJO</v>
          </cell>
          <cell r="D183">
            <v>21138192</v>
          </cell>
          <cell r="E183" t="str">
            <v>CENTRO DE ENSINO CANDIDO MENDES</v>
          </cell>
          <cell r="F183" t="str">
            <v>01.867.190/0001-01</v>
          </cell>
          <cell r="G183" t="str">
            <v>BB</v>
          </cell>
          <cell r="H183" t="str">
            <v xml:space="preserve">590-8
</v>
          </cell>
          <cell r="I183" t="str">
            <v xml:space="preserve">15222-6
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92</v>
          </cell>
          <cell r="O183">
            <v>588.80000000000007</v>
          </cell>
          <cell r="P183">
            <v>0</v>
          </cell>
          <cell r="Q183">
            <v>0</v>
          </cell>
          <cell r="R183">
            <v>656</v>
          </cell>
          <cell r="S183">
            <v>4723.2</v>
          </cell>
          <cell r="T183">
            <v>0</v>
          </cell>
          <cell r="U183">
            <v>0</v>
          </cell>
          <cell r="V183">
            <v>51</v>
          </cell>
          <cell r="W183">
            <v>326.39999999999998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799</v>
          </cell>
          <cell r="AC183">
            <v>5638.4</v>
          </cell>
        </row>
        <row r="184">
          <cell r="A184">
            <v>21314004</v>
          </cell>
          <cell r="B184" t="str">
            <v>CHAPADINHA</v>
          </cell>
          <cell r="C184" t="str">
            <v>BREJO</v>
          </cell>
          <cell r="D184">
            <v>21314004</v>
          </cell>
          <cell r="E184" t="str">
            <v>CENTRO DE ENSINO CANDIDO MENDES - ANEXO II - PALESTINA</v>
          </cell>
          <cell r="F184" t="str">
            <v>01.867.190/0001-01</v>
          </cell>
          <cell r="G184" t="str">
            <v>BB</v>
          </cell>
          <cell r="H184" t="str">
            <v xml:space="preserve">590-8 </v>
          </cell>
          <cell r="I184" t="str">
            <v xml:space="preserve">15.958-1 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173</v>
          </cell>
          <cell r="S184">
            <v>1245.5999999999999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173</v>
          </cell>
          <cell r="AC184">
            <v>1245.5999999999999</v>
          </cell>
        </row>
        <row r="185">
          <cell r="A185">
            <v>21138141</v>
          </cell>
          <cell r="B185" t="str">
            <v>CHAPADINHA</v>
          </cell>
          <cell r="C185" t="str">
            <v>BREJO</v>
          </cell>
          <cell r="D185">
            <v>21138141</v>
          </cell>
          <cell r="E185" t="str">
            <v>CENTRO DE ENSINO FRANCISCO MACATRAO</v>
          </cell>
          <cell r="F185" t="str">
            <v>01.864.023/0001-07</v>
          </cell>
          <cell r="G185" t="str">
            <v>BB</v>
          </cell>
          <cell r="H185" t="str">
            <v xml:space="preserve">590-8
</v>
          </cell>
          <cell r="I185" t="str">
            <v>19805-6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320</v>
          </cell>
          <cell r="S185">
            <v>2304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320</v>
          </cell>
          <cell r="AC185">
            <v>2304</v>
          </cell>
        </row>
        <row r="186">
          <cell r="A186">
            <v>21138249</v>
          </cell>
          <cell r="B186" t="str">
            <v>CHAPADINHA</v>
          </cell>
          <cell r="C186" t="str">
            <v>BURITI</v>
          </cell>
          <cell r="D186">
            <v>21138249</v>
          </cell>
          <cell r="E186" t="str">
            <v>CENTRO DE ENSINO MARIA LUIZA NOVAES VIANA</v>
          </cell>
          <cell r="F186" t="str">
            <v>01.863.993/0001-98</v>
          </cell>
          <cell r="G186" t="str">
            <v>BB</v>
          </cell>
          <cell r="H186" t="str">
            <v xml:space="preserve">1677-2
</v>
          </cell>
          <cell r="I186" t="str">
            <v xml:space="preserve">11087-6
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918</v>
          </cell>
          <cell r="S186">
            <v>6609.5999999999995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918</v>
          </cell>
          <cell r="AC186">
            <v>6609.5999999999995</v>
          </cell>
        </row>
        <row r="187">
          <cell r="A187">
            <v>21371210</v>
          </cell>
          <cell r="B187" t="str">
            <v>CHAPADINHA</v>
          </cell>
          <cell r="C187" t="str">
            <v>BURITI</v>
          </cell>
          <cell r="D187">
            <v>21371210</v>
          </cell>
          <cell r="E187" t="str">
            <v>CENTRO DE ENSINO MARIA LUIZA NOVAES VIANA - ANEXO II - MARRU</v>
          </cell>
          <cell r="F187" t="str">
            <v>01.863.993/0001-98</v>
          </cell>
          <cell r="G187" t="str">
            <v>BB</v>
          </cell>
          <cell r="H187" t="str">
            <v xml:space="preserve">1677-2
</v>
          </cell>
          <cell r="I187" t="str">
            <v xml:space="preserve">11601-7
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62</v>
          </cell>
          <cell r="S187">
            <v>446.4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62</v>
          </cell>
          <cell r="AC187">
            <v>446.4</v>
          </cell>
        </row>
        <row r="188">
          <cell r="A188">
            <v>21373205</v>
          </cell>
          <cell r="B188" t="str">
            <v>CHAPADINHA</v>
          </cell>
          <cell r="C188" t="str">
            <v>BURITI</v>
          </cell>
          <cell r="D188">
            <v>21373205</v>
          </cell>
          <cell r="E188" t="str">
            <v>CENTRO DE ENSINO MARIA LUIZA NOVAES VIANA - ANEXO III - PITO</v>
          </cell>
          <cell r="F188" t="str">
            <v>01.863.993/0001-98</v>
          </cell>
          <cell r="G188" t="str">
            <v>BB</v>
          </cell>
          <cell r="H188" t="str">
            <v xml:space="preserve">1677-2
</v>
          </cell>
          <cell r="I188" t="str">
            <v xml:space="preserve">11603-3
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122</v>
          </cell>
          <cell r="S188">
            <v>878.40000000000009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122</v>
          </cell>
          <cell r="AC188">
            <v>878.40000000000009</v>
          </cell>
        </row>
        <row r="189">
          <cell r="A189">
            <v>21194315</v>
          </cell>
          <cell r="B189" t="str">
            <v>CHAPADINHA</v>
          </cell>
          <cell r="C189" t="str">
            <v>CHAPADINHA</v>
          </cell>
          <cell r="D189">
            <v>21194315</v>
          </cell>
          <cell r="E189" t="str">
            <v>CENTRO DE ENSINO DR OTAVIO VIEIRA PASSOS</v>
          </cell>
          <cell r="F189" t="str">
            <v>01.840.763/0001-03</v>
          </cell>
          <cell r="G189" t="str">
            <v>BB</v>
          </cell>
          <cell r="H189" t="str">
            <v xml:space="preserve">1773-6
</v>
          </cell>
          <cell r="I189" t="str">
            <v xml:space="preserve">1017-0
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934</v>
          </cell>
          <cell r="S189">
            <v>6724.8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934</v>
          </cell>
          <cell r="AC189">
            <v>6724.8</v>
          </cell>
        </row>
        <row r="190">
          <cell r="A190">
            <v>21142513</v>
          </cell>
          <cell r="B190" t="str">
            <v>CHAPADINHA</v>
          </cell>
          <cell r="C190" t="str">
            <v>CHAPADINHA</v>
          </cell>
          <cell r="D190">
            <v>21142513</v>
          </cell>
          <cell r="E190" t="str">
            <v>CENTRO DE ENSINO DR PAULO RAMOS</v>
          </cell>
          <cell r="F190" t="str">
            <v>01.957.764/0001-32</v>
          </cell>
          <cell r="G190" t="str">
            <v>BB</v>
          </cell>
          <cell r="H190" t="str">
            <v xml:space="preserve">1773-6
</v>
          </cell>
          <cell r="I190" t="str">
            <v xml:space="preserve">1029-4
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32</v>
          </cell>
          <cell r="O190">
            <v>204.8</v>
          </cell>
          <cell r="P190">
            <v>0</v>
          </cell>
          <cell r="Q190">
            <v>0</v>
          </cell>
          <cell r="R190">
            <v>779</v>
          </cell>
          <cell r="S190">
            <v>5608.8</v>
          </cell>
          <cell r="T190">
            <v>0</v>
          </cell>
          <cell r="U190">
            <v>0</v>
          </cell>
          <cell r="V190">
            <v>88</v>
          </cell>
          <cell r="W190">
            <v>563.20000000000005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899</v>
          </cell>
          <cell r="AC190">
            <v>6376.8</v>
          </cell>
        </row>
        <row r="191">
          <cell r="A191">
            <v>21418209</v>
          </cell>
          <cell r="B191" t="str">
            <v>CHAPADINHA</v>
          </cell>
          <cell r="C191" t="str">
            <v>CHAPADINHA</v>
          </cell>
          <cell r="D191">
            <v>21418209</v>
          </cell>
          <cell r="E191" t="str">
            <v>CENTRO DE ENSINO DR PAULO RAMOS - ANEXO II - RIACHO FUNDO</v>
          </cell>
          <cell r="F191" t="str">
            <v>01.957.764/0001-32</v>
          </cell>
          <cell r="G191" t="str">
            <v>BB</v>
          </cell>
          <cell r="H191" t="str">
            <v xml:space="preserve">1773-6
</v>
          </cell>
          <cell r="I191" t="str">
            <v xml:space="preserve">27795-9
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112</v>
          </cell>
          <cell r="S191">
            <v>806.4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112</v>
          </cell>
          <cell r="AC191">
            <v>806.4</v>
          </cell>
        </row>
        <row r="192">
          <cell r="A192">
            <v>21139652</v>
          </cell>
          <cell r="B192" t="str">
            <v>CHAPADINHA</v>
          </cell>
          <cell r="C192" t="str">
            <v>CHAPADINHA</v>
          </cell>
          <cell r="D192">
            <v>21139652</v>
          </cell>
          <cell r="E192" t="str">
            <v>CENTRO DE ENSINO RAIMUNDO ARAUJO</v>
          </cell>
          <cell r="F192" t="str">
            <v>02.063.033/0001-06</v>
          </cell>
          <cell r="G192" t="str">
            <v>BB</v>
          </cell>
          <cell r="H192" t="str">
            <v xml:space="preserve">1773-6
</v>
          </cell>
          <cell r="I192" t="str">
            <v xml:space="preserve">24746-4
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1142</v>
          </cell>
          <cell r="S192">
            <v>8222.4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1142</v>
          </cell>
          <cell r="AC192">
            <v>8222.4</v>
          </cell>
        </row>
        <row r="193">
          <cell r="A193">
            <v>21251320</v>
          </cell>
          <cell r="B193" t="str">
            <v>CHAPADINHA</v>
          </cell>
          <cell r="C193" t="str">
            <v>MAGALHAES DE ALMEIDA</v>
          </cell>
          <cell r="D193">
            <v>21251320</v>
          </cell>
          <cell r="E193" t="str">
            <v>CENTRO DE ENSINO PROFESSOR DIONILIO GONCALVES COSTA</v>
          </cell>
          <cell r="F193" t="str">
            <v>10.886.504/0001-04</v>
          </cell>
          <cell r="G193" t="str">
            <v>BB</v>
          </cell>
          <cell r="H193" t="str">
            <v>2826-6</v>
          </cell>
          <cell r="I193" t="str">
            <v>15.287-0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405</v>
          </cell>
          <cell r="S193">
            <v>2915.9999999999995</v>
          </cell>
          <cell r="T193">
            <v>0</v>
          </cell>
          <cell r="U193">
            <v>0</v>
          </cell>
          <cell r="V193">
            <v>39</v>
          </cell>
          <cell r="W193">
            <v>249.60000000000002</v>
          </cell>
          <cell r="X193">
            <v>23</v>
          </cell>
          <cell r="Y193">
            <v>492.20000000000005</v>
          </cell>
          <cell r="Z193">
            <v>0</v>
          </cell>
          <cell r="AA193">
            <v>0</v>
          </cell>
          <cell r="AB193">
            <v>467</v>
          </cell>
          <cell r="AC193">
            <v>3657.7999999999997</v>
          </cell>
        </row>
        <row r="194">
          <cell r="A194">
            <v>21339422</v>
          </cell>
          <cell r="B194" t="str">
            <v>CHAPADINHA</v>
          </cell>
          <cell r="C194" t="str">
            <v>MAGALHAES DE ALMEIDA</v>
          </cell>
          <cell r="D194">
            <v>21339422</v>
          </cell>
          <cell r="E194" t="str">
            <v>CENTRO DE ENSINO PROFESSOR DIONILIO GONCALVES COSTA - ANEXO</v>
          </cell>
          <cell r="F194" t="str">
            <v>10.886.504/0001-04</v>
          </cell>
          <cell r="G194" t="str">
            <v>BB</v>
          </cell>
          <cell r="H194" t="str">
            <v>2826-6</v>
          </cell>
          <cell r="I194" t="str">
            <v>15.503-9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105</v>
          </cell>
          <cell r="S194">
            <v>756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105</v>
          </cell>
          <cell r="AC194">
            <v>756</v>
          </cell>
        </row>
        <row r="195">
          <cell r="A195">
            <v>21339805</v>
          </cell>
          <cell r="B195" t="str">
            <v>CHAPADINHA</v>
          </cell>
          <cell r="C195" t="str">
            <v>MAGALHAES DE ALMEIDA</v>
          </cell>
          <cell r="D195">
            <v>21339805</v>
          </cell>
          <cell r="E195" t="str">
            <v>CENTRO DE ENSINO PROFESSOR DIONILIO GONCALVES COSTA - ANEXO</v>
          </cell>
          <cell r="F195" t="str">
            <v>10.886.504/0001-04</v>
          </cell>
          <cell r="G195" t="str">
            <v>BB</v>
          </cell>
          <cell r="H195" t="str">
            <v>2826-6</v>
          </cell>
          <cell r="I195" t="str">
            <v>15.506-3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90</v>
          </cell>
          <cell r="S195">
            <v>648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90</v>
          </cell>
          <cell r="AC195">
            <v>648</v>
          </cell>
        </row>
        <row r="196">
          <cell r="A196">
            <v>21339600</v>
          </cell>
          <cell r="B196" t="str">
            <v>CHAPADINHA</v>
          </cell>
          <cell r="C196" t="str">
            <v>MAGALHAES DE ALMEIDA</v>
          </cell>
          <cell r="D196">
            <v>21339600</v>
          </cell>
          <cell r="E196" t="str">
            <v>CENTRO DE ENSINO PROFESSOR DIONILIO GONCALVES COSTA - ANEXO</v>
          </cell>
          <cell r="F196" t="str">
            <v>10.886.504/0001-04</v>
          </cell>
          <cell r="G196" t="str">
            <v>BB</v>
          </cell>
          <cell r="H196" t="str">
            <v>2826-6</v>
          </cell>
          <cell r="I196" t="str">
            <v>15.504-7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97</v>
          </cell>
          <cell r="S196">
            <v>698.40000000000009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97</v>
          </cell>
          <cell r="AC196">
            <v>698.40000000000009</v>
          </cell>
        </row>
        <row r="197">
          <cell r="A197">
            <v>21339414</v>
          </cell>
          <cell r="B197" t="str">
            <v>CHAPADINHA</v>
          </cell>
          <cell r="C197" t="str">
            <v>MAGALHAES DE ALMEIDA</v>
          </cell>
          <cell r="D197">
            <v>21339414</v>
          </cell>
          <cell r="E197" t="str">
            <v>CENTRO DE ENSINO PROFESSOR DIONILIO GONCALVES COSTA - ANEXO</v>
          </cell>
          <cell r="F197" t="str">
            <v>10.886.504/0001-04</v>
          </cell>
          <cell r="G197" t="str">
            <v>BB</v>
          </cell>
          <cell r="H197" t="str">
            <v>2826-6</v>
          </cell>
          <cell r="I197" t="str">
            <v>15.505-5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111</v>
          </cell>
          <cell r="S197">
            <v>799.2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111</v>
          </cell>
          <cell r="AC197">
            <v>799.2</v>
          </cell>
        </row>
        <row r="198">
          <cell r="A198">
            <v>21241996</v>
          </cell>
          <cell r="B198" t="str">
            <v>CHAPADINHA</v>
          </cell>
          <cell r="C198" t="str">
            <v>MILAGRES DO MARANHAO</v>
          </cell>
          <cell r="D198">
            <v>21241996</v>
          </cell>
          <cell r="E198" t="str">
            <v>CENTRO DE ENSINO DEPUTADO ALEXANDRE COSTA</v>
          </cell>
          <cell r="F198" t="str">
            <v>17.786.800/0001-82</v>
          </cell>
          <cell r="G198" t="str">
            <v>BB</v>
          </cell>
          <cell r="H198" t="str">
            <v>0590-8</v>
          </cell>
          <cell r="I198" t="str">
            <v>21903-7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185</v>
          </cell>
          <cell r="S198">
            <v>1332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185</v>
          </cell>
          <cell r="AC198">
            <v>1332</v>
          </cell>
        </row>
        <row r="199">
          <cell r="A199">
            <v>21143129</v>
          </cell>
          <cell r="B199" t="str">
            <v>CHAPADINHA</v>
          </cell>
          <cell r="C199" t="str">
            <v>MATA ROMA</v>
          </cell>
          <cell r="D199">
            <v>21143129</v>
          </cell>
          <cell r="E199" t="str">
            <v>CENTRO DE ENSINO OLIVEIRA ROMA</v>
          </cell>
          <cell r="F199" t="str">
            <v>01.840.789/0001-51</v>
          </cell>
          <cell r="G199" t="str">
            <v>BB</v>
          </cell>
          <cell r="H199" t="str">
            <v xml:space="preserve">1773-6
</v>
          </cell>
          <cell r="I199" t="str">
            <v xml:space="preserve">5347-3
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823</v>
          </cell>
          <cell r="S199">
            <v>5925.5999999999995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823</v>
          </cell>
          <cell r="AC199">
            <v>5925.5999999999995</v>
          </cell>
        </row>
        <row r="200">
          <cell r="A200">
            <v>21198247</v>
          </cell>
          <cell r="B200" t="str">
            <v>CHAPADINHA</v>
          </cell>
          <cell r="C200" t="str">
            <v>PAULINO NEVES</v>
          </cell>
          <cell r="D200">
            <v>21198247</v>
          </cell>
          <cell r="E200" t="str">
            <v>CENTRO DE ENSINO ALFREDO DUAILIBE</v>
          </cell>
          <cell r="F200" t="str">
            <v>02.395.751/0001-80</v>
          </cell>
          <cell r="G200" t="str">
            <v>BB</v>
          </cell>
          <cell r="H200" t="str">
            <v xml:space="preserve">2746-4
</v>
          </cell>
          <cell r="I200">
            <v>5244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520</v>
          </cell>
          <cell r="S200">
            <v>3744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520</v>
          </cell>
          <cell r="AC200">
            <v>3744</v>
          </cell>
        </row>
        <row r="201">
          <cell r="A201">
            <v>21340617</v>
          </cell>
          <cell r="B201" t="str">
            <v>CHAPADINHA</v>
          </cell>
          <cell r="C201" t="str">
            <v>PAULINO NEVES</v>
          </cell>
          <cell r="D201">
            <v>21340617</v>
          </cell>
          <cell r="E201" t="str">
            <v>CENTRO DE ENSINO ALFREDO DUAILIBE - ANEXO II - SAO JOSE</v>
          </cell>
          <cell r="F201" t="str">
            <v>02.395.751/0001-80</v>
          </cell>
          <cell r="G201" t="str">
            <v>BB</v>
          </cell>
          <cell r="H201" t="str">
            <v xml:space="preserve">2746-4
</v>
          </cell>
          <cell r="I201" t="str">
            <v xml:space="preserve">23843-0
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108</v>
          </cell>
          <cell r="S201">
            <v>777.59999999999991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108</v>
          </cell>
          <cell r="AC201">
            <v>777.59999999999991</v>
          </cell>
        </row>
        <row r="202">
          <cell r="A202">
            <v>21340633</v>
          </cell>
          <cell r="B202" t="str">
            <v>CHAPADINHA</v>
          </cell>
          <cell r="C202" t="str">
            <v>PAULINO NEVES</v>
          </cell>
          <cell r="D202">
            <v>21340633</v>
          </cell>
          <cell r="E202" t="str">
            <v>CENTRO DE ENSINO ALFREDO DUAILIBE - ANEXO III - SIMPLICIO</v>
          </cell>
          <cell r="F202" t="str">
            <v>02.395.751/0001-80</v>
          </cell>
          <cell r="G202" t="str">
            <v>BB</v>
          </cell>
          <cell r="H202" t="str">
            <v xml:space="preserve">2746-4
</v>
          </cell>
          <cell r="I202" t="str">
            <v xml:space="preserve">23844-9
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190</v>
          </cell>
          <cell r="S202">
            <v>1367.9999999999998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190</v>
          </cell>
          <cell r="AC202">
            <v>1367.9999999999998</v>
          </cell>
        </row>
        <row r="203">
          <cell r="A203">
            <v>21371202</v>
          </cell>
          <cell r="B203" t="str">
            <v>CHAPADINHA</v>
          </cell>
          <cell r="C203" t="str">
            <v>PAULINO NEVES</v>
          </cell>
          <cell r="D203">
            <v>21371202</v>
          </cell>
          <cell r="E203" t="str">
            <v>CENTRO DE ENSINO ALFREDO DUAILIBE - ANEXO V - SAO FRANCISCO</v>
          </cell>
          <cell r="F203" t="str">
            <v>02.395.751/0001-80</v>
          </cell>
          <cell r="G203" t="str">
            <v>BB</v>
          </cell>
          <cell r="H203" t="str">
            <v xml:space="preserve">2746-4
</v>
          </cell>
          <cell r="I203" t="str">
            <v xml:space="preserve">23845-7
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352</v>
          </cell>
          <cell r="S203">
            <v>2534.4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352</v>
          </cell>
          <cell r="AC203">
            <v>2534.4</v>
          </cell>
        </row>
        <row r="204">
          <cell r="A204">
            <v>21372209</v>
          </cell>
          <cell r="B204" t="str">
            <v>CHAPADINHA</v>
          </cell>
          <cell r="C204" t="str">
            <v>PAULINO NEVES</v>
          </cell>
          <cell r="D204">
            <v>21372209</v>
          </cell>
          <cell r="E204" t="str">
            <v>CENTRO DE ENSINO ALFREDO DUAILIBE - ANEXO VI - SANTA RITA</v>
          </cell>
          <cell r="F204" t="str">
            <v>02.395.751/0001-80</v>
          </cell>
          <cell r="G204" t="str">
            <v>BB</v>
          </cell>
          <cell r="H204" t="str">
            <v xml:space="preserve">2746-4
</v>
          </cell>
          <cell r="I204" t="str">
            <v xml:space="preserve">23846-5
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99</v>
          </cell>
          <cell r="S204">
            <v>712.8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99</v>
          </cell>
          <cell r="AC204">
            <v>712.8</v>
          </cell>
        </row>
        <row r="205">
          <cell r="A205">
            <v>21340609</v>
          </cell>
          <cell r="B205" t="str">
            <v>CHAPADINHA</v>
          </cell>
          <cell r="C205" t="str">
            <v>PAULINO NEVES</v>
          </cell>
          <cell r="D205">
            <v>21340609</v>
          </cell>
          <cell r="E205" t="str">
            <v>CENTRO DE ENSINO ALFREDO DUALLIBE - ANEXO I - TINGIDOR</v>
          </cell>
          <cell r="F205" t="str">
            <v>02.395.751/0001-80</v>
          </cell>
          <cell r="G205" t="str">
            <v>BB</v>
          </cell>
          <cell r="H205" t="str">
            <v xml:space="preserve">2746-4
</v>
          </cell>
          <cell r="I205" t="str">
            <v xml:space="preserve">23842-2
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98</v>
          </cell>
          <cell r="S205">
            <v>705.6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98</v>
          </cell>
          <cell r="AC205">
            <v>705.6</v>
          </cell>
        </row>
        <row r="206">
          <cell r="A206">
            <v>21251355</v>
          </cell>
          <cell r="B206" t="str">
            <v>CHAPADINHA</v>
          </cell>
          <cell r="C206" t="str">
            <v>SANTA QUITERIA DO MARANHAO</v>
          </cell>
          <cell r="D206">
            <v>21251355</v>
          </cell>
          <cell r="E206" t="str">
            <v>CENTRO DE ENSINO CONEGO NESTOR CUNHA</v>
          </cell>
          <cell r="F206" t="str">
            <v>17.080.043/0001-27</v>
          </cell>
          <cell r="G206" t="str">
            <v>BB</v>
          </cell>
          <cell r="H206" t="str">
            <v>1923-2</v>
          </cell>
          <cell r="I206" t="str">
            <v>19371-2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951</v>
          </cell>
          <cell r="S206">
            <v>6847.2000000000007</v>
          </cell>
          <cell r="T206">
            <v>0</v>
          </cell>
          <cell r="U206">
            <v>0</v>
          </cell>
          <cell r="V206">
            <v>62</v>
          </cell>
          <cell r="W206">
            <v>396.8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1013</v>
          </cell>
          <cell r="AC206">
            <v>7244.0000000000009</v>
          </cell>
        </row>
        <row r="207">
          <cell r="A207">
            <v>21370206</v>
          </cell>
          <cell r="B207" t="str">
            <v>CHAPADINHA</v>
          </cell>
          <cell r="C207" t="str">
            <v>SANTA QUITERIA DO MARANHAO</v>
          </cell>
          <cell r="D207">
            <v>21370206</v>
          </cell>
          <cell r="E207" t="str">
            <v>CENTRO DE ENSINO CONEGO NESTOR CUNHA - ANEXO I - COCEIRA</v>
          </cell>
          <cell r="F207" t="str">
            <v>17.080.043/0001-27</v>
          </cell>
          <cell r="G207" t="str">
            <v>BB</v>
          </cell>
          <cell r="H207" t="str">
            <v>1923-2</v>
          </cell>
          <cell r="I207" t="str">
            <v>19330-5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641</v>
          </cell>
          <cell r="S207">
            <v>4615.2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641</v>
          </cell>
          <cell r="AC207">
            <v>4615.2</v>
          </cell>
        </row>
        <row r="208">
          <cell r="A208">
            <v>21136262</v>
          </cell>
          <cell r="B208" t="str">
            <v>CHAPADINHA</v>
          </cell>
          <cell r="C208" t="str">
            <v>SAO BERNARDO</v>
          </cell>
          <cell r="D208">
            <v>21136262</v>
          </cell>
          <cell r="E208" t="str">
            <v>CENTRO DE ENSINO DEBORA CORREIA LIMA</v>
          </cell>
          <cell r="F208" t="str">
            <v>01.864.006/0001-70</v>
          </cell>
          <cell r="G208" t="str">
            <v>BB</v>
          </cell>
          <cell r="H208" t="str">
            <v xml:space="preserve">2826-6
</v>
          </cell>
          <cell r="I208" t="str">
            <v xml:space="preserve">5126-8
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525</v>
          </cell>
          <cell r="S208">
            <v>3780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525</v>
          </cell>
          <cell r="AC208">
            <v>3780</v>
          </cell>
        </row>
        <row r="209">
          <cell r="A209">
            <v>21313407</v>
          </cell>
          <cell r="B209" t="str">
            <v>CHAPADINHA</v>
          </cell>
          <cell r="C209" t="str">
            <v>SAO BERNARDO</v>
          </cell>
          <cell r="D209">
            <v>21313407</v>
          </cell>
          <cell r="E209" t="str">
            <v>CENTRO DE ENSINO DEBORA CORREIA LIMA - ANEXO I - COQUEIRO</v>
          </cell>
          <cell r="F209" t="str">
            <v>01.864.006/0001-70</v>
          </cell>
          <cell r="G209" t="str">
            <v>BB</v>
          </cell>
          <cell r="H209" t="str">
            <v xml:space="preserve">2826-6
</v>
          </cell>
          <cell r="I209" t="str">
            <v xml:space="preserve">15528-4
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171</v>
          </cell>
          <cell r="S209">
            <v>1231.1999999999998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171</v>
          </cell>
          <cell r="AC209">
            <v>1231.1999999999998</v>
          </cell>
        </row>
        <row r="210">
          <cell r="A210">
            <v>21339449</v>
          </cell>
          <cell r="B210" t="str">
            <v>CHAPADINHA</v>
          </cell>
          <cell r="C210" t="str">
            <v>SAO BERNARDO</v>
          </cell>
          <cell r="D210">
            <v>21339449</v>
          </cell>
          <cell r="E210" t="str">
            <v>CENTRO DE ENSINO DEBORA CORREIA LIMA - ANEXO II - MAMORANA</v>
          </cell>
          <cell r="F210" t="str">
            <v>01.864.006/0001-70</v>
          </cell>
          <cell r="G210" t="str">
            <v>BB</v>
          </cell>
          <cell r="H210" t="str">
            <v xml:space="preserve">2826-6
</v>
          </cell>
          <cell r="I210" t="str">
            <v xml:space="preserve">15529-2
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94</v>
          </cell>
          <cell r="S210">
            <v>676.8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94</v>
          </cell>
          <cell r="AC210">
            <v>676.8</v>
          </cell>
        </row>
        <row r="211">
          <cell r="A211">
            <v>21136289</v>
          </cell>
          <cell r="B211" t="str">
            <v>CHAPADINHA</v>
          </cell>
          <cell r="C211" t="str">
            <v>SAO BERNARDO</v>
          </cell>
          <cell r="D211">
            <v>21136289</v>
          </cell>
          <cell r="E211" t="str">
            <v>CENTRO DE ENSINO DR HENRIQUE COUTO</v>
          </cell>
          <cell r="F211" t="str">
            <v>01.863.405/0001-16</v>
          </cell>
          <cell r="G211" t="str">
            <v>BB</v>
          </cell>
          <cell r="H211" t="str">
            <v xml:space="preserve">2826-6
</v>
          </cell>
          <cell r="I211" t="str">
            <v xml:space="preserve">5125-X
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354</v>
          </cell>
          <cell r="S211">
            <v>2548.8000000000002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354</v>
          </cell>
          <cell r="AC211">
            <v>2548.8000000000002</v>
          </cell>
        </row>
        <row r="212">
          <cell r="A212">
            <v>21313202</v>
          </cell>
          <cell r="B212" t="str">
            <v>CHAPADINHA</v>
          </cell>
          <cell r="C212" t="str">
            <v>SAO BERNARDO</v>
          </cell>
          <cell r="D212">
            <v>21313202</v>
          </cell>
          <cell r="E212" t="str">
            <v>CENTRO DE ENSINO DR HENRIQUE COUTO - ANEXO I - BAIXA GRANDE</v>
          </cell>
          <cell r="F212" t="str">
            <v>01863405/0001-16</v>
          </cell>
          <cell r="G212" t="str">
            <v>BB</v>
          </cell>
          <cell r="H212" t="str">
            <v>2826-6</v>
          </cell>
          <cell r="I212" t="str">
            <v>23355-2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114</v>
          </cell>
          <cell r="S212">
            <v>820.8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114</v>
          </cell>
          <cell r="AC212">
            <v>820.8</v>
          </cell>
        </row>
        <row r="213">
          <cell r="A213">
            <v>21035113</v>
          </cell>
          <cell r="B213" t="str">
            <v>CHAPADINHA</v>
          </cell>
          <cell r="C213" t="str">
            <v>TUTOIA</v>
          </cell>
          <cell r="D213">
            <v>21035113</v>
          </cell>
          <cell r="E213" t="str">
            <v>CENTRO DE ENSINO CASEMIRO DE ABREU</v>
          </cell>
          <cell r="F213" t="str">
            <v>01.864.012/0001-27</v>
          </cell>
          <cell r="G213" t="str">
            <v>BB</v>
          </cell>
          <cell r="H213" t="str">
            <v xml:space="preserve">2746-4
</v>
          </cell>
          <cell r="I213" t="str">
            <v xml:space="preserve">5249-3
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1709</v>
          </cell>
          <cell r="S213">
            <v>12304.8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1709</v>
          </cell>
          <cell r="AC213">
            <v>12304.8</v>
          </cell>
        </row>
        <row r="214">
          <cell r="A214">
            <v>21035032</v>
          </cell>
          <cell r="B214" t="str">
            <v>CHAPADINHA</v>
          </cell>
          <cell r="C214" t="str">
            <v>TUTOIA</v>
          </cell>
          <cell r="D214">
            <v>21035032</v>
          </cell>
          <cell r="E214" t="str">
            <v>CENTRO DE ENSINO HENRIQUE ROCHA</v>
          </cell>
          <cell r="F214" t="str">
            <v>01.881.193/0001-08</v>
          </cell>
          <cell r="G214" t="str">
            <v>BB</v>
          </cell>
          <cell r="H214" t="str">
            <v xml:space="preserve">2746-4
</v>
          </cell>
          <cell r="I214" t="str">
            <v xml:space="preserve">5245-0
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289</v>
          </cell>
          <cell r="S214">
            <v>2080.7999999999997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289</v>
          </cell>
          <cell r="AC214">
            <v>2080.7999999999997</v>
          </cell>
        </row>
        <row r="215">
          <cell r="A215">
            <v>21035083</v>
          </cell>
          <cell r="B215" t="str">
            <v>CHAPADINHA</v>
          </cell>
          <cell r="C215" t="str">
            <v>TUTOIA</v>
          </cell>
          <cell r="D215">
            <v>21035083</v>
          </cell>
          <cell r="E215" t="str">
            <v>CENTRO DE ENSINO LICEU TUTOIENSE</v>
          </cell>
          <cell r="F215" t="str">
            <v>01.864.015/0001-60</v>
          </cell>
          <cell r="G215" t="str">
            <v>BB</v>
          </cell>
          <cell r="H215" t="str">
            <v xml:space="preserve">2746-4
</v>
          </cell>
          <cell r="I215" t="str">
            <v xml:space="preserve">5246-9
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586</v>
          </cell>
          <cell r="S215">
            <v>4219.2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586</v>
          </cell>
          <cell r="AC215">
            <v>4219.2</v>
          </cell>
        </row>
        <row r="216">
          <cell r="A216">
            <v>21035067</v>
          </cell>
          <cell r="B216" t="str">
            <v>CHAPADINHA</v>
          </cell>
          <cell r="C216" t="str">
            <v>TUTOIA</v>
          </cell>
          <cell r="D216">
            <v>21035067</v>
          </cell>
          <cell r="E216" t="str">
            <v>CENTRO DE ENSINO OLINDINA DA COSTA NUNES FREIRE</v>
          </cell>
          <cell r="F216" t="str">
            <v>01.864.009/0001-03</v>
          </cell>
          <cell r="G216" t="str">
            <v>BB</v>
          </cell>
          <cell r="H216" t="str">
            <v xml:space="preserve">2746-4
</v>
          </cell>
          <cell r="I216" t="str">
            <v xml:space="preserve">5251-5
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114</v>
          </cell>
          <cell r="S216">
            <v>820.8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114</v>
          </cell>
          <cell r="AC216">
            <v>820.8</v>
          </cell>
        </row>
        <row r="217">
          <cell r="A217">
            <v>21150354</v>
          </cell>
          <cell r="B217" t="str">
            <v>CODO</v>
          </cell>
          <cell r="C217" t="str">
            <v>ALTO ALEGRE DO MARANHAO</v>
          </cell>
          <cell r="D217">
            <v>21150354</v>
          </cell>
          <cell r="E217" t="str">
            <v>CENTRO DE ENSINO JOSE RIBAMAR MARAO</v>
          </cell>
          <cell r="F217" t="str">
            <v>01.827.903/0001-03</v>
          </cell>
          <cell r="G217" t="str">
            <v>BB</v>
          </cell>
          <cell r="H217" t="str">
            <v xml:space="preserve">2651-4
</v>
          </cell>
          <cell r="I217" t="str">
            <v xml:space="preserve">19770-X
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1178</v>
          </cell>
          <cell r="S217">
            <v>8481.6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1178</v>
          </cell>
          <cell r="AC217">
            <v>8481.6</v>
          </cell>
        </row>
        <row r="218">
          <cell r="A218">
            <v>21145377</v>
          </cell>
          <cell r="B218" t="str">
            <v>CODO</v>
          </cell>
          <cell r="C218" t="str">
            <v>CODO</v>
          </cell>
          <cell r="D218">
            <v>21145377</v>
          </cell>
          <cell r="E218" t="str">
            <v>CENTRO DE ENSINO CEJA LUCIA BAYMA</v>
          </cell>
          <cell r="F218" t="str">
            <v>01.984.203/0001-22</v>
          </cell>
          <cell r="G218" t="str">
            <v>BB</v>
          </cell>
          <cell r="H218" t="str">
            <v xml:space="preserve">248-8
</v>
          </cell>
          <cell r="I218" t="str">
            <v xml:space="preserve">27703-7
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674</v>
          </cell>
          <cell r="S218">
            <v>4852.7999999999993</v>
          </cell>
          <cell r="T218">
            <v>0</v>
          </cell>
          <cell r="U218">
            <v>0</v>
          </cell>
          <cell r="V218">
            <v>184</v>
          </cell>
          <cell r="W218">
            <v>1177.6000000000001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858</v>
          </cell>
          <cell r="AC218">
            <v>6030.4</v>
          </cell>
        </row>
        <row r="219">
          <cell r="A219">
            <v>21148759</v>
          </cell>
          <cell r="B219" t="str">
            <v>CODO</v>
          </cell>
          <cell r="C219" t="str">
            <v>CODO</v>
          </cell>
          <cell r="D219">
            <v>21148759</v>
          </cell>
          <cell r="E219" t="str">
            <v>CENTRO DE ENSINO COLARES MOREIRA</v>
          </cell>
          <cell r="F219" t="str">
            <v>01.827.907/0001-91</v>
          </cell>
          <cell r="G219" t="str">
            <v>BB</v>
          </cell>
          <cell r="H219" t="str">
            <v xml:space="preserve">248-8
</v>
          </cell>
          <cell r="I219" t="str">
            <v xml:space="preserve">27510-7
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872</v>
          </cell>
          <cell r="S219">
            <v>6278.4000000000005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872</v>
          </cell>
          <cell r="AC219">
            <v>6278.4000000000005</v>
          </cell>
        </row>
        <row r="220">
          <cell r="A220">
            <v>21145520</v>
          </cell>
          <cell r="B220" t="str">
            <v>CODO</v>
          </cell>
          <cell r="C220" t="str">
            <v>CODO</v>
          </cell>
          <cell r="D220">
            <v>21145520</v>
          </cell>
          <cell r="E220" t="str">
            <v>CENTRO DE ENSINO LUZENIR MATTA ROMA</v>
          </cell>
          <cell r="F220" t="str">
            <v>01.827.897/0001-94</v>
          </cell>
          <cell r="G220" t="str">
            <v>BB</v>
          </cell>
          <cell r="H220" t="str">
            <v xml:space="preserve">248-8
</v>
          </cell>
          <cell r="I220" t="str">
            <v xml:space="preserve">26391-5
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1305</v>
          </cell>
          <cell r="S220">
            <v>9396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1305</v>
          </cell>
          <cell r="AC220">
            <v>9396</v>
          </cell>
        </row>
        <row r="221">
          <cell r="A221">
            <v>21269815</v>
          </cell>
          <cell r="B221" t="str">
            <v>CODO</v>
          </cell>
          <cell r="C221" t="str">
            <v>CODO</v>
          </cell>
          <cell r="D221">
            <v>21269815</v>
          </cell>
          <cell r="E221" t="str">
            <v>CENTRO DE ENSINO LUZENIR MATTA ROMA - ANEXO I - CAJAZEIRAS</v>
          </cell>
          <cell r="F221" t="str">
            <v>01.827.897/0001-94</v>
          </cell>
          <cell r="G221" t="str">
            <v>BB</v>
          </cell>
          <cell r="H221" t="str">
            <v xml:space="preserve">248-8
</v>
          </cell>
          <cell r="I221" t="str">
            <v xml:space="preserve">29151-X
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127</v>
          </cell>
          <cell r="S221">
            <v>914.4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127</v>
          </cell>
          <cell r="AC221">
            <v>914.4</v>
          </cell>
        </row>
        <row r="222">
          <cell r="A222">
            <v>21346240</v>
          </cell>
          <cell r="B222" t="str">
            <v>CODO</v>
          </cell>
          <cell r="C222" t="str">
            <v>CODO</v>
          </cell>
          <cell r="D222">
            <v>21346240</v>
          </cell>
          <cell r="E222" t="str">
            <v>CENTRO DE ENSINO REITOR RIBAMAR CARVALHO</v>
          </cell>
          <cell r="F222" t="str">
            <v>11.059.196/0001-06</v>
          </cell>
          <cell r="G222" t="str">
            <v>BB</v>
          </cell>
          <cell r="H222" t="str">
            <v xml:space="preserve">248-8
</v>
          </cell>
          <cell r="I222" t="str">
            <v xml:space="preserve">27366-X
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577</v>
          </cell>
          <cell r="S222">
            <v>4154.3999999999996</v>
          </cell>
          <cell r="T222">
            <v>0</v>
          </cell>
          <cell r="U222">
            <v>0</v>
          </cell>
          <cell r="V222">
            <v>84</v>
          </cell>
          <cell r="W222">
            <v>537.6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661</v>
          </cell>
          <cell r="AC222">
            <v>4692</v>
          </cell>
        </row>
        <row r="223">
          <cell r="A223">
            <v>21148910</v>
          </cell>
          <cell r="B223" t="str">
            <v>CODO</v>
          </cell>
          <cell r="C223" t="str">
            <v>CODO</v>
          </cell>
          <cell r="D223">
            <v>21148910</v>
          </cell>
          <cell r="E223" t="str">
            <v>CENTRO DE ENSINO RENE BAYMA</v>
          </cell>
          <cell r="F223" t="str">
            <v>01.827.901/0001-14</v>
          </cell>
          <cell r="G223" t="str">
            <v>BB</v>
          </cell>
          <cell r="H223" t="str">
            <v xml:space="preserve">248-8
</v>
          </cell>
          <cell r="I223" t="str">
            <v xml:space="preserve">27784-3
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642</v>
          </cell>
          <cell r="S223">
            <v>4622.3999999999996</v>
          </cell>
          <cell r="T223">
            <v>0</v>
          </cell>
          <cell r="U223">
            <v>0</v>
          </cell>
          <cell r="V223">
            <v>193</v>
          </cell>
          <cell r="W223">
            <v>1235.2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835</v>
          </cell>
          <cell r="AC223">
            <v>5857.5999999999995</v>
          </cell>
        </row>
        <row r="224">
          <cell r="A224">
            <v>21150311</v>
          </cell>
          <cell r="B224" t="str">
            <v>CODO</v>
          </cell>
          <cell r="C224" t="str">
            <v>COROATA</v>
          </cell>
          <cell r="D224">
            <v>21150311</v>
          </cell>
          <cell r="E224" t="str">
            <v>CENTRO DE ENSINO CLODOMIR MILET</v>
          </cell>
          <cell r="F224" t="str">
            <v>01.827.895/0001-03</v>
          </cell>
          <cell r="G224" t="str">
            <v>BB</v>
          </cell>
          <cell r="H224" t="str">
            <v xml:space="preserve">2004-4
</v>
          </cell>
          <cell r="I224" t="str">
            <v xml:space="preserve">25479-7
</v>
          </cell>
          <cell r="J224">
            <v>253</v>
          </cell>
          <cell r="K224">
            <v>1821.6</v>
          </cell>
          <cell r="L224">
            <v>0</v>
          </cell>
          <cell r="M224">
            <v>0</v>
          </cell>
          <cell r="N224">
            <v>31</v>
          </cell>
          <cell r="O224">
            <v>198.4</v>
          </cell>
          <cell r="P224">
            <v>0</v>
          </cell>
          <cell r="Q224">
            <v>0</v>
          </cell>
          <cell r="R224">
            <v>217</v>
          </cell>
          <cell r="S224">
            <v>1562.3999999999999</v>
          </cell>
          <cell r="T224">
            <v>0</v>
          </cell>
          <cell r="U224">
            <v>0</v>
          </cell>
          <cell r="V224">
            <v>140</v>
          </cell>
          <cell r="W224">
            <v>896.00000000000011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641</v>
          </cell>
          <cell r="AC224">
            <v>4478.3999999999996</v>
          </cell>
        </row>
        <row r="225">
          <cell r="A225">
            <v>21150290</v>
          </cell>
          <cell r="B225" t="str">
            <v>CODO</v>
          </cell>
          <cell r="C225" t="str">
            <v>COROATA</v>
          </cell>
          <cell r="D225">
            <v>21150290</v>
          </cell>
          <cell r="E225" t="str">
            <v>CENTRO DE ENSINO FRANCISCO GONCALVES MAGALHAES</v>
          </cell>
          <cell r="F225" t="str">
            <v>01.827.893/0001-06</v>
          </cell>
          <cell r="G225" t="str">
            <v>BB</v>
          </cell>
          <cell r="H225" t="str">
            <v xml:space="preserve">2004-4
</v>
          </cell>
          <cell r="I225" t="str">
            <v xml:space="preserve">25283-2
</v>
          </cell>
          <cell r="J225">
            <v>230</v>
          </cell>
          <cell r="K225">
            <v>1656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135</v>
          </cell>
          <cell r="S225">
            <v>972</v>
          </cell>
          <cell r="T225">
            <v>0</v>
          </cell>
          <cell r="U225">
            <v>0</v>
          </cell>
          <cell r="V225">
            <v>61</v>
          </cell>
          <cell r="W225">
            <v>390.4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426</v>
          </cell>
          <cell r="AC225">
            <v>3018.4</v>
          </cell>
        </row>
        <row r="226">
          <cell r="A226">
            <v>21150443</v>
          </cell>
          <cell r="B226" t="str">
            <v>CODO</v>
          </cell>
          <cell r="C226" t="str">
            <v>COROATA</v>
          </cell>
          <cell r="D226">
            <v>21150443</v>
          </cell>
          <cell r="E226" t="str">
            <v>CENTRO DE ENSINO HERMANO JOSE LEOPOLDINO FILHO</v>
          </cell>
          <cell r="F226" t="str">
            <v>01.827.888/0001-01</v>
          </cell>
          <cell r="G226" t="str">
            <v>BB</v>
          </cell>
          <cell r="H226" t="str">
            <v xml:space="preserve">2004-4
</v>
          </cell>
          <cell r="I226" t="str">
            <v xml:space="preserve">25509-2
</v>
          </cell>
          <cell r="J226">
            <v>204</v>
          </cell>
          <cell r="K226">
            <v>1468.8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304</v>
          </cell>
          <cell r="S226">
            <v>2188.8000000000002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508</v>
          </cell>
          <cell r="AC226">
            <v>3657.6000000000004</v>
          </cell>
        </row>
        <row r="227">
          <cell r="A227">
            <v>21150338</v>
          </cell>
          <cell r="B227" t="str">
            <v>CODO</v>
          </cell>
          <cell r="C227" t="str">
            <v>COROATA</v>
          </cell>
          <cell r="D227">
            <v>21150338</v>
          </cell>
          <cell r="E227" t="str">
            <v>CENTRO DE ENSINO JOAO LISBOA</v>
          </cell>
          <cell r="F227" t="str">
            <v>01.827.890/0001-72</v>
          </cell>
          <cell r="G227" t="str">
            <v>BB</v>
          </cell>
          <cell r="H227" t="str">
            <v xml:space="preserve">2004-4
</v>
          </cell>
          <cell r="I227" t="str">
            <v xml:space="preserve">25505-X
</v>
          </cell>
          <cell r="J227">
            <v>289</v>
          </cell>
          <cell r="K227">
            <v>2080.7999999999997</v>
          </cell>
          <cell r="L227">
            <v>0</v>
          </cell>
          <cell r="M227">
            <v>0</v>
          </cell>
          <cell r="N227">
            <v>38</v>
          </cell>
          <cell r="O227">
            <v>243.2</v>
          </cell>
          <cell r="P227">
            <v>0</v>
          </cell>
          <cell r="Q227">
            <v>0</v>
          </cell>
          <cell r="R227">
            <v>419</v>
          </cell>
          <cell r="S227">
            <v>3016.8</v>
          </cell>
          <cell r="T227">
            <v>0</v>
          </cell>
          <cell r="U227">
            <v>0</v>
          </cell>
          <cell r="V227">
            <v>82</v>
          </cell>
          <cell r="W227">
            <v>524.80000000000007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828</v>
          </cell>
          <cell r="AC227">
            <v>5865.6</v>
          </cell>
        </row>
        <row r="228">
          <cell r="A228">
            <v>21148953</v>
          </cell>
          <cell r="B228" t="str">
            <v>CODO</v>
          </cell>
          <cell r="C228" t="str">
            <v>COROATA</v>
          </cell>
          <cell r="D228">
            <v>21148953</v>
          </cell>
          <cell r="E228" t="str">
            <v>CENTRO DE ENSINO LUIZ MONTENEGRO TAVARES</v>
          </cell>
          <cell r="F228" t="str">
            <v>01.827.887/0001-59</v>
          </cell>
          <cell r="G228" t="str">
            <v>BB</v>
          </cell>
          <cell r="H228" t="str">
            <v xml:space="preserve">2004-4
</v>
          </cell>
          <cell r="I228" t="str">
            <v xml:space="preserve">24265-9
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858</v>
          </cell>
          <cell r="S228">
            <v>6177.6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858</v>
          </cell>
          <cell r="AC228">
            <v>6177.6</v>
          </cell>
        </row>
        <row r="229">
          <cell r="A229">
            <v>21269734</v>
          </cell>
          <cell r="B229" t="str">
            <v>CODO</v>
          </cell>
          <cell r="C229" t="str">
            <v>COROATA</v>
          </cell>
          <cell r="D229">
            <v>21269734</v>
          </cell>
          <cell r="E229" t="str">
            <v>CENTRO DE ENSINO LUIZ MONTENEGRO TAVARES - ANEXO I - AMERICA</v>
          </cell>
          <cell r="F229" t="str">
            <v>01.827.887/0001-59</v>
          </cell>
          <cell r="G229" t="str">
            <v>BB</v>
          </cell>
          <cell r="H229" t="str">
            <v xml:space="preserve">2004-4
</v>
          </cell>
          <cell r="I229" t="str">
            <v xml:space="preserve">26587-X
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56</v>
          </cell>
          <cell r="S229">
            <v>403.2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56</v>
          </cell>
          <cell r="AC229">
            <v>403.2</v>
          </cell>
        </row>
        <row r="230">
          <cell r="A230">
            <v>21269726</v>
          </cell>
          <cell r="B230" t="str">
            <v>CODO</v>
          </cell>
          <cell r="C230" t="str">
            <v>COROATA</v>
          </cell>
          <cell r="D230">
            <v>21269726</v>
          </cell>
          <cell r="E230" t="str">
            <v>CENTRO DE ENSINO LUIZ MONTENEGRO TAVARES - ANEXO II - MACAUB</v>
          </cell>
          <cell r="F230" t="str">
            <v>01.827.887/0001-59</v>
          </cell>
          <cell r="G230" t="str">
            <v>BB</v>
          </cell>
          <cell r="H230" t="str">
            <v xml:space="preserve">2004-4
</v>
          </cell>
          <cell r="I230" t="str">
            <v xml:space="preserve">26588-8
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164</v>
          </cell>
          <cell r="S230">
            <v>1180.8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164</v>
          </cell>
          <cell r="AC230">
            <v>1180.8</v>
          </cell>
        </row>
        <row r="231">
          <cell r="A231">
            <v>21269718</v>
          </cell>
          <cell r="B231" t="str">
            <v>CODO</v>
          </cell>
          <cell r="C231" t="str">
            <v>COROATA</v>
          </cell>
          <cell r="D231">
            <v>21269718</v>
          </cell>
          <cell r="E231" t="str">
            <v>CENTRO DE ENSINO LUIZ MONTENEGRO TAVARES - ANEXO III - AMERI</v>
          </cell>
          <cell r="F231" t="str">
            <v>01.827.887/0001-59</v>
          </cell>
          <cell r="G231" t="str">
            <v>BB</v>
          </cell>
          <cell r="H231" t="str">
            <v xml:space="preserve">2004-4
</v>
          </cell>
          <cell r="I231" t="str">
            <v xml:space="preserve">26589-6
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92</v>
          </cell>
          <cell r="S231">
            <v>662.4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92</v>
          </cell>
          <cell r="AC231">
            <v>662.4</v>
          </cell>
        </row>
        <row r="232">
          <cell r="A232">
            <v>21150435</v>
          </cell>
          <cell r="B232" t="str">
            <v>CODO</v>
          </cell>
          <cell r="C232" t="str">
            <v>COROATA</v>
          </cell>
          <cell r="D232">
            <v>21150435</v>
          </cell>
          <cell r="E232" t="str">
            <v>CENTRO DE ENSINO MARIA JOSE DIAS TROVAO</v>
          </cell>
          <cell r="F232" t="str">
            <v>01.827.879/0001-02</v>
          </cell>
          <cell r="G232" t="str">
            <v>BB</v>
          </cell>
          <cell r="H232" t="str">
            <v xml:space="preserve">2004-4
</v>
          </cell>
          <cell r="I232" t="str">
            <v xml:space="preserve">25418-5
</v>
          </cell>
          <cell r="J232">
            <v>184</v>
          </cell>
          <cell r="K232">
            <v>1324.8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665</v>
          </cell>
          <cell r="S232">
            <v>4788</v>
          </cell>
          <cell r="T232">
            <v>0</v>
          </cell>
          <cell r="U232">
            <v>0</v>
          </cell>
          <cell r="V232">
            <v>87</v>
          </cell>
          <cell r="W232">
            <v>556.79999999999995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936</v>
          </cell>
          <cell r="AC232">
            <v>6669.6</v>
          </cell>
        </row>
        <row r="233">
          <cell r="A233">
            <v>21150320</v>
          </cell>
          <cell r="B233" t="str">
            <v>CODO</v>
          </cell>
          <cell r="C233" t="str">
            <v>PERITORO</v>
          </cell>
          <cell r="D233">
            <v>21150320</v>
          </cell>
          <cell r="E233" t="str">
            <v>CENTRO DE ENSINO ENGENHEIRO ROBERTO CUNHA</v>
          </cell>
          <cell r="F233" t="str">
            <v>01.984.207/0001-00</v>
          </cell>
          <cell r="G233" t="str">
            <v>BB</v>
          </cell>
          <cell r="H233" t="str">
            <v xml:space="preserve">2004-4
</v>
          </cell>
          <cell r="I233" t="str">
            <v xml:space="preserve">24832-0
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221</v>
          </cell>
          <cell r="S233">
            <v>1591.2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221</v>
          </cell>
          <cell r="AC233">
            <v>1591.2</v>
          </cell>
        </row>
        <row r="234">
          <cell r="A234">
            <v>21150508</v>
          </cell>
          <cell r="B234" t="str">
            <v>CODO</v>
          </cell>
          <cell r="C234" t="str">
            <v>PERITORO</v>
          </cell>
          <cell r="D234">
            <v>21150508</v>
          </cell>
          <cell r="E234" t="str">
            <v>CENTRO DE ENSINO JOAO MOHANA</v>
          </cell>
          <cell r="F234" t="str">
            <v>01.827.908/0001-36</v>
          </cell>
          <cell r="G234" t="str">
            <v>BB</v>
          </cell>
          <cell r="H234" t="str">
            <v xml:space="preserve">2004-4
</v>
          </cell>
          <cell r="I234" t="str">
            <v xml:space="preserve">24964-5
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594</v>
          </cell>
          <cell r="S234">
            <v>4276.8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594</v>
          </cell>
          <cell r="AC234">
            <v>4276.8</v>
          </cell>
        </row>
        <row r="235">
          <cell r="A235">
            <v>21150362</v>
          </cell>
          <cell r="B235" t="str">
            <v>CODO</v>
          </cell>
          <cell r="C235" t="str">
            <v>PERITORO</v>
          </cell>
          <cell r="D235">
            <v>21150362</v>
          </cell>
          <cell r="E235" t="str">
            <v>CENTRO DE ENSINO OLEGARIO TAVARES DA SILVA</v>
          </cell>
          <cell r="F235" t="str">
            <v>01.827.917/0001-27</v>
          </cell>
          <cell r="G235" t="str">
            <v>BB</v>
          </cell>
          <cell r="H235" t="str">
            <v>0242-9</v>
          </cell>
          <cell r="I235" t="str">
            <v>26.301-X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178</v>
          </cell>
          <cell r="S235">
            <v>1281.5999999999999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178</v>
          </cell>
          <cell r="AC235">
            <v>1281.5999999999999</v>
          </cell>
        </row>
        <row r="236">
          <cell r="A236">
            <v>21148970</v>
          </cell>
          <cell r="B236" t="str">
            <v>CODO</v>
          </cell>
          <cell r="C236" t="str">
            <v>PERITORO</v>
          </cell>
          <cell r="D236">
            <v>21148970</v>
          </cell>
          <cell r="E236" t="str">
            <v>CENTRO DE ENSINO PROFESSOR LUIS ARANHA</v>
          </cell>
          <cell r="F236" t="str">
            <v>01.944.334/0001-86</v>
          </cell>
          <cell r="G236" t="str">
            <v>BB</v>
          </cell>
          <cell r="H236" t="str">
            <v xml:space="preserve">2004-4
</v>
          </cell>
          <cell r="I236" t="str">
            <v xml:space="preserve">2457-3
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76</v>
          </cell>
          <cell r="S236">
            <v>547.20000000000005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76</v>
          </cell>
          <cell r="AC236">
            <v>547.20000000000005</v>
          </cell>
        </row>
        <row r="237">
          <cell r="A237">
            <v>21112398</v>
          </cell>
          <cell r="B237" t="str">
            <v>CODO</v>
          </cell>
          <cell r="C237" t="str">
            <v>SAO MATEUS DO MARANHAO</v>
          </cell>
          <cell r="D237">
            <v>21112398</v>
          </cell>
          <cell r="E237" t="str">
            <v>CENTRO DE ENSINO ALVES CARDOSO</v>
          </cell>
          <cell r="F237" t="str">
            <v>01.918.009/0001-49</v>
          </cell>
          <cell r="G237" t="str">
            <v>BB</v>
          </cell>
          <cell r="H237" t="str">
            <v xml:space="preserve">2651-4
</v>
          </cell>
          <cell r="I237" t="str">
            <v xml:space="preserve">10807-3
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1078</v>
          </cell>
          <cell r="S237">
            <v>7761.5999999999995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1078</v>
          </cell>
          <cell r="AC237">
            <v>7761.5999999999995</v>
          </cell>
        </row>
        <row r="238">
          <cell r="A238">
            <v>21112410</v>
          </cell>
          <cell r="B238" t="str">
            <v>CODO</v>
          </cell>
          <cell r="C238" t="str">
            <v>SAO MATEUS DO MARANHAO</v>
          </cell>
          <cell r="D238">
            <v>21112410</v>
          </cell>
          <cell r="E238" t="str">
            <v>CENTRO DE ENSINO LUIS AUGUSTO BARROS</v>
          </cell>
          <cell r="F238" t="str">
            <v>01.849.247/0001-40</v>
          </cell>
          <cell r="G238" t="str">
            <v>BB</v>
          </cell>
          <cell r="H238" t="str">
            <v xml:space="preserve">2651-4
</v>
          </cell>
          <cell r="I238" t="str">
            <v xml:space="preserve">10806-5
</v>
          </cell>
          <cell r="J238">
            <v>218</v>
          </cell>
          <cell r="K238">
            <v>1569.6000000000001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648</v>
          </cell>
          <cell r="S238">
            <v>4665.6000000000004</v>
          </cell>
          <cell r="T238">
            <v>0</v>
          </cell>
          <cell r="U238">
            <v>0</v>
          </cell>
          <cell r="V238">
            <v>35</v>
          </cell>
          <cell r="W238">
            <v>224.00000000000003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901</v>
          </cell>
          <cell r="AC238">
            <v>6459.2000000000007</v>
          </cell>
        </row>
        <row r="239">
          <cell r="A239">
            <v>21112401</v>
          </cell>
          <cell r="B239" t="str">
            <v>CODO</v>
          </cell>
          <cell r="C239" t="str">
            <v>SAO MATEUS DO MARANHAO</v>
          </cell>
          <cell r="D239">
            <v>21112401</v>
          </cell>
          <cell r="E239" t="str">
            <v>CENTRO DE ENSINO SAO JOSE</v>
          </cell>
          <cell r="F239" t="str">
            <v>01.841.441/0001-89</v>
          </cell>
          <cell r="G239" t="str">
            <v>BB</v>
          </cell>
          <cell r="H239" t="str">
            <v xml:space="preserve">2651-4
</v>
          </cell>
          <cell r="I239" t="str">
            <v xml:space="preserve">10805-7
</v>
          </cell>
          <cell r="J239">
            <v>42</v>
          </cell>
          <cell r="K239">
            <v>302.39999999999998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400</v>
          </cell>
          <cell r="S239">
            <v>2880</v>
          </cell>
          <cell r="T239">
            <v>0</v>
          </cell>
          <cell r="U239">
            <v>0</v>
          </cell>
          <cell r="V239">
            <v>80</v>
          </cell>
          <cell r="W239">
            <v>512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522</v>
          </cell>
          <cell r="AC239">
            <v>3694.4</v>
          </cell>
        </row>
        <row r="240">
          <cell r="A240">
            <v>21151482</v>
          </cell>
          <cell r="B240" t="str">
            <v>CODO</v>
          </cell>
          <cell r="C240" t="str">
            <v>TIMBIRAS</v>
          </cell>
          <cell r="D240">
            <v>21151482</v>
          </cell>
          <cell r="E240" t="str">
            <v>CENTRO DE ENSINO NEWTON NEVES</v>
          </cell>
          <cell r="F240" t="str">
            <v>01.827.884/0001-15</v>
          </cell>
          <cell r="G240" t="str">
            <v>BB</v>
          </cell>
          <cell r="H240" t="str">
            <v xml:space="preserve">2725-1
</v>
          </cell>
          <cell r="I240" t="str">
            <v xml:space="preserve">5077-6
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657</v>
          </cell>
          <cell r="S240">
            <v>4730.3999999999996</v>
          </cell>
          <cell r="T240">
            <v>0</v>
          </cell>
          <cell r="U240">
            <v>0</v>
          </cell>
          <cell r="V240">
            <v>157</v>
          </cell>
          <cell r="W240">
            <v>1004.8000000000001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814</v>
          </cell>
          <cell r="AC240">
            <v>5735.2</v>
          </cell>
        </row>
        <row r="241">
          <cell r="A241">
            <v>21151520</v>
          </cell>
          <cell r="B241" t="str">
            <v>CODO</v>
          </cell>
          <cell r="C241" t="str">
            <v>TIMBIRAS</v>
          </cell>
          <cell r="D241">
            <v>21151520</v>
          </cell>
          <cell r="E241" t="str">
            <v>CENTRO DE ENSINO PAULO FREIRE</v>
          </cell>
          <cell r="F241" t="str">
            <v>01.827.886/0001-04</v>
          </cell>
          <cell r="G241" t="str">
            <v>BB</v>
          </cell>
          <cell r="H241" t="str">
            <v xml:space="preserve">2725-1
</v>
          </cell>
          <cell r="I241" t="str">
            <v xml:space="preserve">5078-4
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458</v>
          </cell>
          <cell r="S241">
            <v>3297.6</v>
          </cell>
          <cell r="T241">
            <v>0</v>
          </cell>
          <cell r="U241">
            <v>0</v>
          </cell>
          <cell r="V241">
            <v>69</v>
          </cell>
          <cell r="W241">
            <v>441.6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527</v>
          </cell>
          <cell r="AC241">
            <v>3739.2</v>
          </cell>
        </row>
        <row r="242">
          <cell r="A242">
            <v>21092273</v>
          </cell>
          <cell r="B242" t="str">
            <v>IMPERATRIZ</v>
          </cell>
          <cell r="C242" t="str">
            <v>AMARANTE DO MARANHAO</v>
          </cell>
          <cell r="D242">
            <v>21092273</v>
          </cell>
          <cell r="E242" t="str">
            <v>CENTRO DE ENSINO PADRE JOAO BATISTA TEIXEIRA</v>
          </cell>
          <cell r="F242" t="str">
            <v>01.833.259/0001-86</v>
          </cell>
          <cell r="G242" t="str">
            <v>BRADESCO</v>
          </cell>
          <cell r="H242" t="str">
            <v xml:space="preserve"> 4600-
</v>
          </cell>
          <cell r="I242" t="str">
            <v xml:space="preserve">520313-9
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873</v>
          </cell>
          <cell r="S242">
            <v>6285.5999999999995</v>
          </cell>
          <cell r="T242">
            <v>0</v>
          </cell>
          <cell r="U242">
            <v>0</v>
          </cell>
          <cell r="V242">
            <v>102</v>
          </cell>
          <cell r="W242">
            <v>652.79999999999995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975</v>
          </cell>
          <cell r="AC242">
            <v>6938.4</v>
          </cell>
        </row>
        <row r="243">
          <cell r="A243">
            <v>21081590</v>
          </cell>
          <cell r="B243" t="str">
            <v>ACAILANDIA</v>
          </cell>
          <cell r="C243" t="str">
            <v>BURITICUPU</v>
          </cell>
          <cell r="D243">
            <v>21081590</v>
          </cell>
          <cell r="E243" t="str">
            <v>CENTRO DE ENSINO DR FERNANDO CASTRO</v>
          </cell>
          <cell r="F243" t="str">
            <v>01.867.269/0001-32</v>
          </cell>
          <cell r="G243" t="str">
            <v>BB</v>
          </cell>
          <cell r="H243" t="str">
            <v xml:space="preserve">3642-0
</v>
          </cell>
          <cell r="I243" t="str">
            <v xml:space="preserve">16300-7
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1991</v>
          </cell>
          <cell r="S243">
            <v>14335.2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1991</v>
          </cell>
          <cell r="AC243">
            <v>14335.2</v>
          </cell>
        </row>
        <row r="244">
          <cell r="A244">
            <v>21272069</v>
          </cell>
          <cell r="B244" t="str">
            <v>IMPERATRIZ</v>
          </cell>
          <cell r="C244" t="str">
            <v>BURITIRANA</v>
          </cell>
          <cell r="D244">
            <v>21272069</v>
          </cell>
          <cell r="E244" t="str">
            <v>CENTRO DE ENSINO FLAUDISMAR ALVES DE SOUSA - ANEXO I - TANQU</v>
          </cell>
          <cell r="F244" t="str">
            <v>01.794.399/0001-92</v>
          </cell>
          <cell r="G244" t="str">
            <v>BB</v>
          </cell>
          <cell r="H244" t="str">
            <v>4466-0</v>
          </cell>
          <cell r="I244" t="str">
            <v>10.035-8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120</v>
          </cell>
          <cell r="S244">
            <v>863.99999999999989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120</v>
          </cell>
          <cell r="AC244">
            <v>863.99999999999989</v>
          </cell>
        </row>
        <row r="245">
          <cell r="A245">
            <v>21272077</v>
          </cell>
          <cell r="B245" t="str">
            <v>IMPERATRIZ</v>
          </cell>
          <cell r="C245" t="str">
            <v>BURITIRANA</v>
          </cell>
          <cell r="D245">
            <v>21272077</v>
          </cell>
          <cell r="E245" t="str">
            <v>CENTRO DE ENSINO FLAUDISMAR ALVES DE SOUSA - ANEXO II - VARJ</v>
          </cell>
          <cell r="F245" t="str">
            <v>01.794.399/0001-92</v>
          </cell>
          <cell r="G245" t="str">
            <v>BB</v>
          </cell>
          <cell r="H245" t="str">
            <v>4466-0</v>
          </cell>
          <cell r="I245" t="str">
            <v>10.036-6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82</v>
          </cell>
          <cell r="S245">
            <v>590.4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82</v>
          </cell>
          <cell r="AC245">
            <v>590.4</v>
          </cell>
        </row>
        <row r="246">
          <cell r="A246">
            <v>21266948</v>
          </cell>
          <cell r="B246" t="str">
            <v>IMPERATRIZ</v>
          </cell>
          <cell r="C246" t="str">
            <v>BURITIRANA</v>
          </cell>
          <cell r="D246">
            <v>21266948</v>
          </cell>
          <cell r="E246" t="str">
            <v>CENTRO DE ENSINO FLAUSDIMAR ALVES DE SOUSA</v>
          </cell>
          <cell r="F246" t="str">
            <v>01.794.399/0001-92</v>
          </cell>
          <cell r="G246" t="str">
            <v>BB</v>
          </cell>
          <cell r="H246" t="str">
            <v>4466-0</v>
          </cell>
          <cell r="I246" t="str">
            <v>10.039-0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353</v>
          </cell>
          <cell r="S246">
            <v>2541.6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353</v>
          </cell>
          <cell r="AC246">
            <v>2541.6</v>
          </cell>
        </row>
        <row r="247">
          <cell r="A247">
            <v>21177392</v>
          </cell>
          <cell r="B247" t="str">
            <v>IMPERATRIZ</v>
          </cell>
          <cell r="C247" t="str">
            <v>CAMPESTRE DO MARANHAO</v>
          </cell>
          <cell r="D247">
            <v>21177392</v>
          </cell>
          <cell r="E247" t="str">
            <v>CENTRO DE ENSINO VALENTIM DA SILVA AGUIAR</v>
          </cell>
          <cell r="F247" t="str">
            <v>05.775.219/0001-86</v>
          </cell>
          <cell r="G247" t="str">
            <v>BB</v>
          </cell>
          <cell r="H247" t="str">
            <v xml:space="preserve">3625-0
</v>
          </cell>
          <cell r="I247" t="str">
            <v xml:space="preserve">20634-2
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603</v>
          </cell>
          <cell r="S247">
            <v>4341.5999999999995</v>
          </cell>
          <cell r="T247">
            <v>0</v>
          </cell>
          <cell r="U247">
            <v>0</v>
          </cell>
          <cell r="V247">
            <v>103</v>
          </cell>
          <cell r="W247">
            <v>659.2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706</v>
          </cell>
          <cell r="AC247">
            <v>5000.7999999999993</v>
          </cell>
        </row>
        <row r="248">
          <cell r="A248">
            <v>21092770</v>
          </cell>
          <cell r="B248" t="str">
            <v>IMPERATRIZ</v>
          </cell>
          <cell r="C248" t="str">
            <v>DAVINOPOLIS</v>
          </cell>
          <cell r="D248">
            <v>21092770</v>
          </cell>
          <cell r="E248" t="str">
            <v>CENTRO DE ENSINO FRANCISCO ALVES II</v>
          </cell>
          <cell r="F248" t="str">
            <v>01.801.332/0001-38</v>
          </cell>
          <cell r="G248" t="str">
            <v>BB</v>
          </cell>
          <cell r="H248" t="str">
            <v xml:space="preserve">554-1
</v>
          </cell>
          <cell r="I248" t="str">
            <v xml:space="preserve">7308-3
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506</v>
          </cell>
          <cell r="S248">
            <v>3643.2</v>
          </cell>
          <cell r="T248">
            <v>0</v>
          </cell>
          <cell r="U248">
            <v>0</v>
          </cell>
          <cell r="V248">
            <v>82</v>
          </cell>
          <cell r="W248">
            <v>524.80000000000007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588</v>
          </cell>
          <cell r="AC248">
            <v>4168</v>
          </cell>
        </row>
        <row r="249">
          <cell r="A249">
            <v>21177376</v>
          </cell>
          <cell r="B249" t="str">
            <v>IMPERATRIZ</v>
          </cell>
          <cell r="C249" t="str">
            <v>ESTREITO</v>
          </cell>
          <cell r="D249">
            <v>21177376</v>
          </cell>
          <cell r="E249" t="str">
            <v>CENTRO DE ENSINO FREI GIL</v>
          </cell>
          <cell r="F249" t="str">
            <v>01.793.372/0001-85</v>
          </cell>
          <cell r="G249" t="str">
            <v>BB</v>
          </cell>
          <cell r="H249" t="str">
            <v>3625-0</v>
          </cell>
          <cell r="I249" t="str">
            <v>21602-X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660</v>
          </cell>
          <cell r="S249">
            <v>4752</v>
          </cell>
          <cell r="T249">
            <v>0</v>
          </cell>
          <cell r="U249">
            <v>0</v>
          </cell>
          <cell r="V249">
            <v>128</v>
          </cell>
          <cell r="W249">
            <v>819.2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788</v>
          </cell>
          <cell r="AC249">
            <v>5571.2</v>
          </cell>
        </row>
        <row r="250">
          <cell r="A250">
            <v>21175632</v>
          </cell>
          <cell r="B250" t="str">
            <v>IMPERATRIZ</v>
          </cell>
          <cell r="C250" t="str">
            <v>ESTREITO</v>
          </cell>
          <cell r="D250">
            <v>21175632</v>
          </cell>
          <cell r="E250" t="str">
            <v>CENTRO DE ENSINO JOAO PEREIRA MARTINS NETO</v>
          </cell>
          <cell r="F250" t="str">
            <v>05.676.706/0001-91</v>
          </cell>
          <cell r="G250" t="str">
            <v>BRADESCO</v>
          </cell>
          <cell r="H250" t="str">
            <v xml:space="preserve">1334-0
</v>
          </cell>
          <cell r="I250" t="str">
            <v xml:space="preserve">21397-7
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669</v>
          </cell>
          <cell r="S250">
            <v>4816.8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669</v>
          </cell>
          <cell r="AC250">
            <v>4816.8</v>
          </cell>
        </row>
        <row r="251">
          <cell r="A251">
            <v>21351007</v>
          </cell>
          <cell r="B251" t="str">
            <v>IMPERATRIZ</v>
          </cell>
          <cell r="C251" t="str">
            <v>ESTREITO</v>
          </cell>
          <cell r="D251">
            <v>21351007</v>
          </cell>
          <cell r="E251" t="str">
            <v>CENTRO DE ENSINO PROFESSOR JOAO PEREIRA MARTINS NETO</v>
          </cell>
          <cell r="F251" t="str">
            <v>05.676.706/0001-91</v>
          </cell>
          <cell r="G251" t="str">
            <v>BRADESCO</v>
          </cell>
          <cell r="H251" t="str">
            <v xml:space="preserve"> 1334-0
</v>
          </cell>
          <cell r="I251" t="str">
            <v xml:space="preserve">30629-0
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129</v>
          </cell>
          <cell r="S251">
            <v>928.8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129</v>
          </cell>
          <cell r="AC251">
            <v>928.8</v>
          </cell>
        </row>
        <row r="252">
          <cell r="A252">
            <v>21095990</v>
          </cell>
          <cell r="B252" t="str">
            <v>IMPERATRIZ</v>
          </cell>
          <cell r="C252" t="str">
            <v>GOVERNADOR EDISON LOBAO</v>
          </cell>
          <cell r="D252">
            <v>21095990</v>
          </cell>
          <cell r="E252" t="str">
            <v>CENTRO DE ENSINO FRANCISCO FIIM</v>
          </cell>
          <cell r="F252" t="str">
            <v>01.866.188/0001-18</v>
          </cell>
          <cell r="G252" t="str">
            <v>BB</v>
          </cell>
          <cell r="H252" t="str">
            <v xml:space="preserve">3280-8
</v>
          </cell>
          <cell r="I252" t="str">
            <v xml:space="preserve">22112-0
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276</v>
          </cell>
          <cell r="S252">
            <v>1987.2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276</v>
          </cell>
          <cell r="AC252">
            <v>1987.2</v>
          </cell>
        </row>
        <row r="253">
          <cell r="A253">
            <v>21096007</v>
          </cell>
          <cell r="B253" t="str">
            <v>IMPERATRIZ</v>
          </cell>
          <cell r="C253" t="str">
            <v>GOVERNADOR EDISON LOBAO</v>
          </cell>
          <cell r="D253">
            <v>21096007</v>
          </cell>
          <cell r="E253" t="str">
            <v>CENTRO DE ENSINO VICENTE YANEZ PINZON</v>
          </cell>
          <cell r="F253" t="str">
            <v>01.867.967/0001-38</v>
          </cell>
          <cell r="G253" t="str">
            <v xml:space="preserve">104     CEF
</v>
          </cell>
          <cell r="H253" t="str">
            <v xml:space="preserve">644-0
</v>
          </cell>
          <cell r="I253" t="str">
            <v xml:space="preserve">31395-8
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427</v>
          </cell>
          <cell r="S253">
            <v>3074.4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427</v>
          </cell>
          <cell r="AC253">
            <v>3074.4</v>
          </cell>
        </row>
        <row r="254">
          <cell r="A254">
            <v>21093350</v>
          </cell>
          <cell r="B254" t="str">
            <v>IMPERATRIZ</v>
          </cell>
          <cell r="C254" t="str">
            <v>IMPERATRIZ</v>
          </cell>
          <cell r="D254">
            <v>21093350</v>
          </cell>
          <cell r="E254" t="str">
            <v>CENTRO DE ENSINO CAMINHO DO FUTURO</v>
          </cell>
          <cell r="F254" t="str">
            <v>01.801.327/0001-25</v>
          </cell>
          <cell r="G254" t="str">
            <v xml:space="preserve">104     CEF
</v>
          </cell>
          <cell r="H254" t="str">
            <v xml:space="preserve">644-0
</v>
          </cell>
          <cell r="I254" t="str">
            <v xml:space="preserve">31352-4
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788</v>
          </cell>
          <cell r="S254">
            <v>5673.6</v>
          </cell>
          <cell r="T254">
            <v>0</v>
          </cell>
          <cell r="U254">
            <v>0</v>
          </cell>
          <cell r="V254">
            <v>65</v>
          </cell>
          <cell r="W254">
            <v>416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853</v>
          </cell>
          <cell r="AC254">
            <v>6089.6</v>
          </cell>
        </row>
        <row r="255">
          <cell r="A255">
            <v>21092346</v>
          </cell>
          <cell r="B255" t="str">
            <v>IMPERATRIZ</v>
          </cell>
          <cell r="C255" t="str">
            <v>IMPERATRIZ</v>
          </cell>
          <cell r="D255">
            <v>21092346</v>
          </cell>
          <cell r="E255" t="str">
            <v>CENTRO DE ENSINO COLEGIO MILITAR TIRADENTES II</v>
          </cell>
          <cell r="F255" t="str">
            <v>01.795.949/0001-98</v>
          </cell>
          <cell r="G255" t="str">
            <v xml:space="preserve">104     CEF
</v>
          </cell>
          <cell r="H255" t="str">
            <v xml:space="preserve">644-0
</v>
          </cell>
          <cell r="I255" t="str">
            <v xml:space="preserve">31365-6
</v>
          </cell>
          <cell r="J255">
            <v>479</v>
          </cell>
          <cell r="K255">
            <v>3448.8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485</v>
          </cell>
          <cell r="S255">
            <v>3492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964</v>
          </cell>
          <cell r="AC255">
            <v>6940.8</v>
          </cell>
        </row>
        <row r="256">
          <cell r="A256">
            <v>21199407</v>
          </cell>
          <cell r="B256" t="str">
            <v>IMPERATRIZ</v>
          </cell>
          <cell r="C256" t="str">
            <v>IMPERATRIZ</v>
          </cell>
          <cell r="D256">
            <v>21199407</v>
          </cell>
          <cell r="E256" t="str">
            <v>CENTRO DE ENSINO DE EDUCACAO DE JOVENS E ADULTOS II</v>
          </cell>
          <cell r="F256" t="str">
            <v>01.794.664/0001-32</v>
          </cell>
          <cell r="G256" t="str">
            <v>BB</v>
          </cell>
          <cell r="H256" t="str">
            <v xml:space="preserve">3280-8
</v>
          </cell>
          <cell r="I256" t="str">
            <v xml:space="preserve">22225-9
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409</v>
          </cell>
          <cell r="W256">
            <v>2617.6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409</v>
          </cell>
          <cell r="AC256">
            <v>2617.6</v>
          </cell>
        </row>
        <row r="257">
          <cell r="A257">
            <v>21093660</v>
          </cell>
          <cell r="B257" t="str">
            <v>IMPERATRIZ</v>
          </cell>
          <cell r="C257" t="str">
            <v>IMPERATRIZ</v>
          </cell>
          <cell r="D257">
            <v>21093660</v>
          </cell>
          <cell r="E257" t="str">
            <v>CENTRO DE ENSINO DELAHE FIQUENE</v>
          </cell>
          <cell r="F257" t="str">
            <v>01.836.844/0001-30</v>
          </cell>
          <cell r="G257" t="str">
            <v xml:space="preserve">104     CEF
</v>
          </cell>
          <cell r="H257" t="str">
            <v xml:space="preserve">644-0
</v>
          </cell>
          <cell r="I257" t="str">
            <v xml:space="preserve">31354-0
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540</v>
          </cell>
          <cell r="S257">
            <v>3888</v>
          </cell>
          <cell r="T257">
            <v>0</v>
          </cell>
          <cell r="U257">
            <v>0</v>
          </cell>
          <cell r="V257">
            <v>123</v>
          </cell>
          <cell r="W257">
            <v>787.2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663</v>
          </cell>
          <cell r="AC257">
            <v>4675.2</v>
          </cell>
        </row>
        <row r="258">
          <cell r="A258">
            <v>21092699</v>
          </cell>
          <cell r="B258" t="str">
            <v>IMPERATRIZ</v>
          </cell>
          <cell r="C258" t="str">
            <v>IMPERATRIZ</v>
          </cell>
          <cell r="D258">
            <v>21092699</v>
          </cell>
          <cell r="E258" t="str">
            <v>CENTRO DE ENSINO DORGIVAL PINHEIRO DE SOUSA</v>
          </cell>
          <cell r="F258" t="str">
            <v>01.794.396/0001-59</v>
          </cell>
          <cell r="G258" t="str">
            <v xml:space="preserve">104     CEF
</v>
          </cell>
          <cell r="H258" t="str">
            <v xml:space="preserve">644-0
</v>
          </cell>
          <cell r="I258" t="str">
            <v xml:space="preserve">31350-8
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748</v>
          </cell>
          <cell r="S258">
            <v>5385.5999999999995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748</v>
          </cell>
          <cell r="AC258">
            <v>5385.5999999999995</v>
          </cell>
        </row>
        <row r="259">
          <cell r="A259">
            <v>21272239</v>
          </cell>
          <cell r="B259" t="str">
            <v>IMPERATRIZ</v>
          </cell>
          <cell r="C259" t="str">
            <v>IMPERATRIZ</v>
          </cell>
          <cell r="D259">
            <v>21272239</v>
          </cell>
          <cell r="E259" t="str">
            <v>CENTRO DE ENSINO DORGIVAL PINHEIRO DE SOUSA - ANEXO I - CENT</v>
          </cell>
          <cell r="F259" t="str">
            <v>01.794.396/0001-59</v>
          </cell>
          <cell r="G259" t="str">
            <v xml:space="preserve">104     CEF
</v>
          </cell>
          <cell r="H259" t="str">
            <v xml:space="preserve">644-0
</v>
          </cell>
          <cell r="I259" t="str">
            <v xml:space="preserve">32793-2
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94</v>
          </cell>
          <cell r="S259">
            <v>676.8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94</v>
          </cell>
          <cell r="AC259">
            <v>676.8</v>
          </cell>
        </row>
        <row r="260">
          <cell r="A260">
            <v>21350809</v>
          </cell>
          <cell r="B260" t="str">
            <v>IMPERATRIZ</v>
          </cell>
          <cell r="C260" t="str">
            <v>IMPERATRIZ</v>
          </cell>
          <cell r="D260">
            <v>21350809</v>
          </cell>
          <cell r="E260" t="str">
            <v>CE DORGIVAL PINHEIRO DE SOUSA ANEXO II</v>
          </cell>
          <cell r="F260" t="str">
            <v>01.794.396/0001-60</v>
          </cell>
          <cell r="G260" t="str">
            <v>BB</v>
          </cell>
          <cell r="H260" t="str">
            <v>0554-1</v>
          </cell>
          <cell r="I260" t="str">
            <v>47505-X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43</v>
          </cell>
          <cell r="S260">
            <v>309.59999999999997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43</v>
          </cell>
          <cell r="AC260">
            <v>309.59999999999997</v>
          </cell>
        </row>
        <row r="261">
          <cell r="A261">
            <v>21096120</v>
          </cell>
          <cell r="B261" t="str">
            <v>IMPERATRIZ</v>
          </cell>
          <cell r="C261" t="str">
            <v>IMPERATRIZ</v>
          </cell>
          <cell r="D261">
            <v>21096120</v>
          </cell>
          <cell r="E261" t="str">
            <v>CENTRO DE ENSINO ESTADO DE GOIAS</v>
          </cell>
          <cell r="F261" t="str">
            <v>01.793.383/0001-65</v>
          </cell>
          <cell r="G261" t="str">
            <v xml:space="preserve">104     CEF
</v>
          </cell>
          <cell r="H261" t="str">
            <v xml:space="preserve">644-0
</v>
          </cell>
          <cell r="I261" t="str">
            <v xml:space="preserve">31371-0
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256</v>
          </cell>
          <cell r="S261">
            <v>1843.1999999999998</v>
          </cell>
          <cell r="T261">
            <v>0</v>
          </cell>
          <cell r="U261">
            <v>0</v>
          </cell>
          <cell r="V261">
            <v>149</v>
          </cell>
          <cell r="W261">
            <v>953.6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405</v>
          </cell>
          <cell r="AC261">
            <v>2796.7999999999997</v>
          </cell>
        </row>
        <row r="262">
          <cell r="A262">
            <v>21096058</v>
          </cell>
          <cell r="B262" t="str">
            <v>IMPERATRIZ</v>
          </cell>
          <cell r="C262" t="str">
            <v>IMPERATRIZ</v>
          </cell>
          <cell r="D262">
            <v>21096058</v>
          </cell>
          <cell r="E262" t="str">
            <v>CENTRO DE ENSINO GOVERNADOR ARCHER</v>
          </cell>
          <cell r="F262" t="str">
            <v>01.801.319/0001-89</v>
          </cell>
          <cell r="G262" t="str">
            <v xml:space="preserve">104     CEF
</v>
          </cell>
          <cell r="H262" t="str">
            <v xml:space="preserve">644-0
</v>
          </cell>
          <cell r="I262" t="str">
            <v xml:space="preserve">31378-8
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660</v>
          </cell>
          <cell r="S262">
            <v>4752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660</v>
          </cell>
          <cell r="AC262">
            <v>4752</v>
          </cell>
        </row>
        <row r="263">
          <cell r="A263">
            <v>21092370</v>
          </cell>
          <cell r="B263" t="str">
            <v>IMPERATRIZ</v>
          </cell>
          <cell r="C263" t="str">
            <v>IMPERATRIZ</v>
          </cell>
          <cell r="D263">
            <v>21092370</v>
          </cell>
          <cell r="E263" t="str">
            <v>CENTRO DE ENSINO GRACA ARANHA</v>
          </cell>
          <cell r="F263" t="str">
            <v>01.840.889/0001-88</v>
          </cell>
          <cell r="G263" t="str">
            <v xml:space="preserve">104     CEF
</v>
          </cell>
          <cell r="H263" t="str">
            <v xml:space="preserve">644-0
</v>
          </cell>
          <cell r="I263" t="str">
            <v xml:space="preserve">2499-2
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1061</v>
          </cell>
          <cell r="S263">
            <v>7639.2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1061</v>
          </cell>
          <cell r="AC263">
            <v>7639.2</v>
          </cell>
        </row>
        <row r="264">
          <cell r="A264">
            <v>21096112</v>
          </cell>
          <cell r="B264" t="str">
            <v>IMPERATRIZ</v>
          </cell>
          <cell r="C264" t="str">
            <v>IMPERATRIZ</v>
          </cell>
          <cell r="D264">
            <v>21096112</v>
          </cell>
          <cell r="E264" t="str">
            <v>CENTRO DE ENSINO MOURAO RANGEL</v>
          </cell>
          <cell r="F264" t="str">
            <v>01.809.655/0001-78</v>
          </cell>
          <cell r="G264" t="str">
            <v xml:space="preserve">104     CEF
</v>
          </cell>
          <cell r="H264" t="str">
            <v xml:space="preserve">644-0
</v>
          </cell>
          <cell r="I264" t="str">
            <v xml:space="preserve">31370-2
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273</v>
          </cell>
          <cell r="S264">
            <v>1965.6</v>
          </cell>
          <cell r="T264">
            <v>0</v>
          </cell>
          <cell r="U264">
            <v>0</v>
          </cell>
          <cell r="V264">
            <v>73</v>
          </cell>
          <cell r="W264">
            <v>467.2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346</v>
          </cell>
          <cell r="AC264">
            <v>2432.7999999999997</v>
          </cell>
        </row>
        <row r="265">
          <cell r="A265">
            <v>21095981</v>
          </cell>
          <cell r="B265" t="str">
            <v>IMPERATRIZ</v>
          </cell>
          <cell r="C265" t="str">
            <v>IMPERATRIZ</v>
          </cell>
          <cell r="D265">
            <v>21095981</v>
          </cell>
          <cell r="E265" t="str">
            <v>CENTRO DE ENSINO NASCIMENTO DE MORAES</v>
          </cell>
          <cell r="F265" t="str">
            <v>01.848.083/0001-36</v>
          </cell>
          <cell r="G265" t="str">
            <v xml:space="preserve">104     CEF
</v>
          </cell>
          <cell r="H265" t="str">
            <v xml:space="preserve">644-0
</v>
          </cell>
          <cell r="I265" t="str">
            <v xml:space="preserve">31356-7
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1153</v>
          </cell>
          <cell r="S265">
            <v>8301.6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1153</v>
          </cell>
          <cell r="AC265">
            <v>8301.6</v>
          </cell>
        </row>
        <row r="266">
          <cell r="A266">
            <v>21092354</v>
          </cell>
          <cell r="B266" t="str">
            <v>IMPERATRIZ</v>
          </cell>
          <cell r="C266" t="str">
            <v>IMPERATRIZ</v>
          </cell>
          <cell r="D266">
            <v>21092354</v>
          </cell>
          <cell r="E266" t="str">
            <v>CENTRO DE ENSINO NEWTON BARJONAS LOBAO</v>
          </cell>
          <cell r="F266" t="str">
            <v>01.858.538/0001-02</v>
          </cell>
          <cell r="G266" t="str">
            <v xml:space="preserve">104     CEF
</v>
          </cell>
          <cell r="H266" t="str">
            <v xml:space="preserve">644-0
</v>
          </cell>
          <cell r="I266" t="str">
            <v xml:space="preserve">31361-3
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831</v>
          </cell>
          <cell r="S266">
            <v>5983.1999999999989</v>
          </cell>
          <cell r="T266">
            <v>0</v>
          </cell>
          <cell r="U266">
            <v>0</v>
          </cell>
          <cell r="V266">
            <v>156</v>
          </cell>
          <cell r="W266">
            <v>998.40000000000009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987</v>
          </cell>
          <cell r="AC266">
            <v>6981.5999999999985</v>
          </cell>
        </row>
        <row r="267">
          <cell r="A267">
            <v>21096147</v>
          </cell>
          <cell r="B267" t="str">
            <v>IMPERATRIZ</v>
          </cell>
          <cell r="C267" t="str">
            <v>IMPERATRIZ</v>
          </cell>
          <cell r="D267">
            <v>21096147</v>
          </cell>
          <cell r="E267" t="str">
            <v>CENTRO DE ENSINO NOVA VITORIA</v>
          </cell>
          <cell r="F267" t="str">
            <v>01.829.299/0001-54</v>
          </cell>
          <cell r="G267" t="str">
            <v xml:space="preserve">104     CEF
</v>
          </cell>
          <cell r="H267" t="str">
            <v xml:space="preserve">644-0
</v>
          </cell>
          <cell r="I267" t="str">
            <v xml:space="preserve">31351-6
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213</v>
          </cell>
          <cell r="S267">
            <v>1533.6</v>
          </cell>
          <cell r="T267">
            <v>0</v>
          </cell>
          <cell r="U267">
            <v>0</v>
          </cell>
          <cell r="V267">
            <v>52</v>
          </cell>
          <cell r="W267">
            <v>332.8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265</v>
          </cell>
          <cell r="AC267">
            <v>1866.3999999999999</v>
          </cell>
        </row>
        <row r="268">
          <cell r="A268">
            <v>21093733</v>
          </cell>
          <cell r="B268" t="str">
            <v>IMPERATRIZ</v>
          </cell>
          <cell r="C268" t="str">
            <v>IMPERATRIZ</v>
          </cell>
          <cell r="D268">
            <v>21093733</v>
          </cell>
          <cell r="E268" t="str">
            <v>CENTRO DE ENSINO PROFESSOR EDINAN MORAES</v>
          </cell>
          <cell r="F268" t="str">
            <v>01.840.886/0001-44</v>
          </cell>
          <cell r="G268" t="str">
            <v xml:space="preserve">104     CEF
</v>
          </cell>
          <cell r="H268" t="str">
            <v xml:space="preserve">644-0
</v>
          </cell>
          <cell r="I268" t="str">
            <v xml:space="preserve">31358-3
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843</v>
          </cell>
          <cell r="S268">
            <v>6069.5999999999995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843</v>
          </cell>
          <cell r="AC268">
            <v>6069.5999999999995</v>
          </cell>
        </row>
        <row r="269">
          <cell r="A269">
            <v>21092710</v>
          </cell>
          <cell r="B269" t="str">
            <v>IMPERATRIZ</v>
          </cell>
          <cell r="C269" t="str">
            <v>IMPERATRIZ</v>
          </cell>
          <cell r="D269">
            <v>21092710</v>
          </cell>
          <cell r="E269" t="str">
            <v>CENTRO DE ENSINO RAIMUNDO SOARES DA CUNHA</v>
          </cell>
          <cell r="F269" t="str">
            <v>01.793.381/0001-76</v>
          </cell>
          <cell r="G269" t="str">
            <v xml:space="preserve">104     CEF
</v>
          </cell>
          <cell r="H269" t="str">
            <v xml:space="preserve">644-0
</v>
          </cell>
          <cell r="I269" t="str">
            <v xml:space="preserve">31360-5
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911</v>
          </cell>
          <cell r="S269">
            <v>6559.2</v>
          </cell>
          <cell r="T269">
            <v>10</v>
          </cell>
          <cell r="U269">
            <v>214.00000000000003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921</v>
          </cell>
          <cell r="AC269">
            <v>6773.2</v>
          </cell>
        </row>
        <row r="270">
          <cell r="A270">
            <v>21095450</v>
          </cell>
          <cell r="B270" t="str">
            <v>IMPERATRIZ</v>
          </cell>
          <cell r="C270" t="str">
            <v>IMPERATRIZ</v>
          </cell>
          <cell r="D270">
            <v>21095450</v>
          </cell>
          <cell r="E270" t="str">
            <v>CENTRO DE ENSINO TANCREDO DE ALMEIDA NEVES</v>
          </cell>
          <cell r="F270" t="str">
            <v>01.794.399/0001-92</v>
          </cell>
          <cell r="G270" t="str">
            <v xml:space="preserve">104     CEF
</v>
          </cell>
          <cell r="H270" t="str">
            <v xml:space="preserve">644-0
</v>
          </cell>
          <cell r="I270" t="str">
            <v xml:space="preserve">31374-5
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351</v>
          </cell>
          <cell r="S270">
            <v>2527.1999999999998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351</v>
          </cell>
          <cell r="AC270">
            <v>2527.1999999999998</v>
          </cell>
        </row>
        <row r="271">
          <cell r="A271">
            <v>21095515</v>
          </cell>
          <cell r="B271" t="str">
            <v>IMPERATRIZ</v>
          </cell>
          <cell r="C271" t="str">
            <v>IMPERATRIZ</v>
          </cell>
          <cell r="D271">
            <v>21095515</v>
          </cell>
          <cell r="E271" t="str">
            <v>CENTRO DE ENSINO UNIAO</v>
          </cell>
          <cell r="F271" t="str">
            <v>01.856.605/0001-41</v>
          </cell>
          <cell r="G271" t="str">
            <v xml:space="preserve">104     CEF
</v>
          </cell>
          <cell r="H271" t="str">
            <v xml:space="preserve">644-0
</v>
          </cell>
          <cell r="I271" t="str">
            <v xml:space="preserve">31373-7
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401</v>
          </cell>
          <cell r="S271">
            <v>2887.2</v>
          </cell>
          <cell r="T271">
            <v>0</v>
          </cell>
          <cell r="U271">
            <v>0</v>
          </cell>
          <cell r="V271">
            <v>121</v>
          </cell>
          <cell r="W271">
            <v>774.4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522</v>
          </cell>
          <cell r="AC271">
            <v>3661.6</v>
          </cell>
        </row>
        <row r="272">
          <cell r="A272">
            <v>21095523</v>
          </cell>
          <cell r="B272" t="str">
            <v>IMPERATRIZ</v>
          </cell>
          <cell r="C272" t="str">
            <v>IMPERATRIZ</v>
          </cell>
          <cell r="D272">
            <v>21095523</v>
          </cell>
          <cell r="E272" t="str">
            <v>CENTRO DE ENSINO URBANO ROCHA</v>
          </cell>
          <cell r="F272" t="str">
            <v>01.818.850/0001-64</v>
          </cell>
          <cell r="G272" t="str">
            <v xml:space="preserve">104     CEF
</v>
          </cell>
          <cell r="H272" t="str">
            <v xml:space="preserve">644-0
</v>
          </cell>
          <cell r="I272" t="str">
            <v xml:space="preserve">31359-1
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493</v>
          </cell>
          <cell r="S272">
            <v>3549.6</v>
          </cell>
          <cell r="T272">
            <v>0</v>
          </cell>
          <cell r="U272">
            <v>0</v>
          </cell>
          <cell r="V272">
            <v>161</v>
          </cell>
          <cell r="W272">
            <v>1030.4000000000001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654</v>
          </cell>
          <cell r="AC272">
            <v>4580</v>
          </cell>
        </row>
        <row r="273">
          <cell r="A273">
            <v>21095531</v>
          </cell>
          <cell r="B273" t="str">
            <v>IMPERATRIZ</v>
          </cell>
          <cell r="C273" t="str">
            <v>IMPERATRIZ</v>
          </cell>
          <cell r="D273">
            <v>21095531</v>
          </cell>
          <cell r="E273" t="str">
            <v>CENTRO DE ENSINO VESPASIANO RAMOS</v>
          </cell>
          <cell r="F273" t="str">
            <v>01.790.827/0001-09</v>
          </cell>
          <cell r="G273" t="str">
            <v xml:space="preserve">104     CEF
</v>
          </cell>
          <cell r="H273" t="str">
            <v xml:space="preserve">644-0
</v>
          </cell>
          <cell r="I273" t="str">
            <v xml:space="preserve">31363-0
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437</v>
          </cell>
          <cell r="S273">
            <v>3146.3999999999996</v>
          </cell>
          <cell r="T273">
            <v>0</v>
          </cell>
          <cell r="U273">
            <v>0</v>
          </cell>
          <cell r="V273">
            <v>232</v>
          </cell>
          <cell r="W273">
            <v>1484.8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669</v>
          </cell>
          <cell r="AC273">
            <v>4631.2</v>
          </cell>
        </row>
        <row r="274">
          <cell r="A274">
            <v>21096040</v>
          </cell>
          <cell r="B274" t="str">
            <v>IMPERATRIZ</v>
          </cell>
          <cell r="C274" t="str">
            <v>IMPERATRIZ</v>
          </cell>
          <cell r="D274">
            <v>21096040</v>
          </cell>
          <cell r="E274" t="str">
            <v>CENTRO DE ENSINO VINICIUS DE MORAES</v>
          </cell>
          <cell r="F274" t="str">
            <v>01.778.214/0001-56</v>
          </cell>
          <cell r="G274" t="str">
            <v xml:space="preserve">104     CEF
</v>
          </cell>
          <cell r="H274" t="str">
            <v xml:space="preserve">644-0
</v>
          </cell>
          <cell r="I274" t="str">
            <v xml:space="preserve">31349-4
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100</v>
          </cell>
          <cell r="O274">
            <v>640</v>
          </cell>
          <cell r="P274">
            <v>0</v>
          </cell>
          <cell r="Q274">
            <v>0</v>
          </cell>
          <cell r="R274">
            <v>154</v>
          </cell>
          <cell r="S274">
            <v>1108.8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254</v>
          </cell>
          <cell r="AC274">
            <v>1748.8</v>
          </cell>
        </row>
        <row r="275">
          <cell r="A275">
            <v>21097747</v>
          </cell>
          <cell r="B275" t="str">
            <v>IMPERATRIZ</v>
          </cell>
          <cell r="C275" t="str">
            <v>JOAO LISBOA</v>
          </cell>
          <cell r="D275">
            <v>21097747</v>
          </cell>
          <cell r="E275" t="str">
            <v>CENTRO DE ENSINO HENRIQDE LA ROQUE</v>
          </cell>
          <cell r="F275" t="str">
            <v>01.785.445/0001-97</v>
          </cell>
          <cell r="G275" t="str">
            <v>BB</v>
          </cell>
          <cell r="H275" t="str">
            <v xml:space="preserve">2787-1
</v>
          </cell>
          <cell r="I275" t="str">
            <v xml:space="preserve">5189-6
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691</v>
          </cell>
          <cell r="S275">
            <v>4975.2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691</v>
          </cell>
          <cell r="AC275">
            <v>4975.2</v>
          </cell>
        </row>
        <row r="276">
          <cell r="A276">
            <v>21097682</v>
          </cell>
          <cell r="B276" t="str">
            <v>IMPERATRIZ</v>
          </cell>
          <cell r="C276" t="str">
            <v>JOAO LISBOA</v>
          </cell>
          <cell r="D276">
            <v>21097682</v>
          </cell>
          <cell r="E276" t="str">
            <v>CENTRO DE ENSINO RIO AMAZONAS</v>
          </cell>
          <cell r="F276" t="str">
            <v>01.785.467/0001-57</v>
          </cell>
          <cell r="G276" t="str">
            <v>BB</v>
          </cell>
          <cell r="H276" t="str">
            <v xml:space="preserve">2787-1
</v>
          </cell>
          <cell r="I276" t="str">
            <v xml:space="preserve">5192-6
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193</v>
          </cell>
          <cell r="S276">
            <v>1389.6000000000001</v>
          </cell>
          <cell r="T276">
            <v>0</v>
          </cell>
          <cell r="U276">
            <v>0</v>
          </cell>
          <cell r="V276">
            <v>127</v>
          </cell>
          <cell r="W276">
            <v>812.8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320</v>
          </cell>
          <cell r="AC276">
            <v>2202.4</v>
          </cell>
        </row>
        <row r="277">
          <cell r="A277">
            <v>21263620</v>
          </cell>
          <cell r="B277" t="str">
            <v>IMPERATRIZ</v>
          </cell>
          <cell r="C277" t="str">
            <v>LAJEADO NOVO</v>
          </cell>
          <cell r="D277">
            <v>21263620</v>
          </cell>
          <cell r="E277" t="str">
            <v>CENTRO DE ENSINO FORTUNATO MOREIRA NETO - ANEXO II - VILA DI</v>
          </cell>
          <cell r="F277" t="str">
            <v>11.015.769/0001-08</v>
          </cell>
          <cell r="G277" t="str">
            <v>BB</v>
          </cell>
          <cell r="H277" t="str">
            <v>3625-0</v>
          </cell>
          <cell r="I277" t="str">
            <v>20.604-0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440</v>
          </cell>
          <cell r="S277">
            <v>3168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440</v>
          </cell>
          <cell r="AC277">
            <v>3168</v>
          </cell>
        </row>
        <row r="278">
          <cell r="A278">
            <v>21099049</v>
          </cell>
          <cell r="B278" t="str">
            <v>IMPERATRIZ</v>
          </cell>
          <cell r="C278" t="str">
            <v>MONTES ALTOS</v>
          </cell>
          <cell r="D278">
            <v>21099049</v>
          </cell>
          <cell r="E278" t="str">
            <v>CENTRO DE ENSINO PARSONDAS DE CARVALHO</v>
          </cell>
          <cell r="F278" t="str">
            <v>01.785.437/0001-40</v>
          </cell>
          <cell r="G278" t="str">
            <v>BRADESCO</v>
          </cell>
          <cell r="H278" t="str">
            <v xml:space="preserve"> 2218-7
</v>
          </cell>
          <cell r="I278" t="str">
            <v xml:space="preserve">540294-8
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348</v>
          </cell>
          <cell r="S278">
            <v>2505.6</v>
          </cell>
          <cell r="T278">
            <v>0</v>
          </cell>
          <cell r="U278">
            <v>0</v>
          </cell>
          <cell r="V278">
            <v>7</v>
          </cell>
          <cell r="W278">
            <v>44.800000000000004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355</v>
          </cell>
          <cell r="AC278">
            <v>2550.4</v>
          </cell>
        </row>
        <row r="279">
          <cell r="A279">
            <v>21199365</v>
          </cell>
          <cell r="B279" t="str">
            <v>IMPERATRIZ</v>
          </cell>
          <cell r="C279" t="str">
            <v>PORTO FRANCO</v>
          </cell>
          <cell r="D279">
            <v>21199365</v>
          </cell>
          <cell r="E279" t="str">
            <v>CENTRO DE ENSINO FORTUNATO MOREIRA NETO</v>
          </cell>
          <cell r="F279" t="str">
            <v>05.670.420/0001-07</v>
          </cell>
          <cell r="G279" t="str">
            <v xml:space="preserve">1          BB
</v>
          </cell>
          <cell r="H279" t="str">
            <v xml:space="preserve">3625-0
</v>
          </cell>
          <cell r="I279" t="str">
            <v xml:space="preserve">20397-1
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1169</v>
          </cell>
          <cell r="S279">
            <v>8416.7999999999993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1169</v>
          </cell>
          <cell r="AC279">
            <v>8416.7999999999993</v>
          </cell>
        </row>
        <row r="280">
          <cell r="A280">
            <v>21272190</v>
          </cell>
          <cell r="B280" t="str">
            <v>IMPERATRIZ</v>
          </cell>
          <cell r="C280" t="str">
            <v>PORTO FRANCO</v>
          </cell>
          <cell r="D280">
            <v>21272190</v>
          </cell>
          <cell r="E280" t="str">
            <v>CENTRO DE ENSINO FORTUNATO MOREIRA NETO - ANEXO I - CENTRO</v>
          </cell>
          <cell r="F280" t="str">
            <v>05.670.420/0001-07</v>
          </cell>
          <cell r="G280" t="str">
            <v xml:space="preserve">1          BB
</v>
          </cell>
          <cell r="H280" t="str">
            <v xml:space="preserve">3625-0
</v>
          </cell>
          <cell r="I280" t="str">
            <v>21484-1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247</v>
          </cell>
          <cell r="W280">
            <v>1580.8000000000002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247</v>
          </cell>
          <cell r="AC280">
            <v>1580.8000000000002</v>
          </cell>
        </row>
        <row r="281">
          <cell r="A281">
            <v>21263590</v>
          </cell>
          <cell r="B281" t="str">
            <v>IMPERATRIZ</v>
          </cell>
          <cell r="C281" t="str">
            <v>RIBAMAR FIQUENE</v>
          </cell>
          <cell r="D281">
            <v>21263590</v>
          </cell>
          <cell r="E281" t="str">
            <v>CENTRO DE ENSINO SENADOR HENRIQDE LA ROCQUE</v>
          </cell>
          <cell r="F281" t="str">
            <v>05.670.420/0001-07</v>
          </cell>
          <cell r="G281" t="str">
            <v>BB</v>
          </cell>
          <cell r="H281" t="str">
            <v xml:space="preserve">3625-0
</v>
          </cell>
          <cell r="I281" t="str">
            <v xml:space="preserve">21483-3
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278</v>
          </cell>
          <cell r="S281">
            <v>2001.6</v>
          </cell>
          <cell r="T281">
            <v>0</v>
          </cell>
          <cell r="U281">
            <v>0</v>
          </cell>
          <cell r="V281">
            <v>16</v>
          </cell>
          <cell r="W281">
            <v>102.4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294</v>
          </cell>
          <cell r="AC281">
            <v>2104</v>
          </cell>
        </row>
        <row r="282">
          <cell r="A282">
            <v>21177384</v>
          </cell>
          <cell r="B282" t="str">
            <v>IMPERATRIZ</v>
          </cell>
          <cell r="C282" t="str">
            <v>SAO JOAO DO PARAISO</v>
          </cell>
          <cell r="D282">
            <v>21177384</v>
          </cell>
          <cell r="E282" t="str">
            <v>CENTRO DE ENSINO DELFINO AGUIAR DE AZEVEDO</v>
          </cell>
          <cell r="F282" t="str">
            <v>05.683.296/0001-06</v>
          </cell>
          <cell r="G282" t="str">
            <v>BRADESCO</v>
          </cell>
          <cell r="H282" t="str">
            <v xml:space="preserve"> 1816-3
</v>
          </cell>
          <cell r="I282" t="str">
            <v xml:space="preserve">1465-6
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375</v>
          </cell>
          <cell r="S282">
            <v>2700</v>
          </cell>
          <cell r="T282">
            <v>0</v>
          </cell>
          <cell r="U282">
            <v>0</v>
          </cell>
          <cell r="V282">
            <v>62</v>
          </cell>
          <cell r="W282">
            <v>396.8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437</v>
          </cell>
          <cell r="AC282">
            <v>3096.8</v>
          </cell>
        </row>
        <row r="283">
          <cell r="A283">
            <v>21242275</v>
          </cell>
          <cell r="B283" t="str">
            <v>IMPERATRIZ</v>
          </cell>
          <cell r="C283" t="str">
            <v>SAO JOAO DO PARAISO</v>
          </cell>
          <cell r="D283">
            <v>21242275</v>
          </cell>
          <cell r="E283" t="str">
            <v>CENTRO DE ENSINO DELFINO AGUIAR DE AZEVEDO - Anexo I - Vao D</v>
          </cell>
          <cell r="F283" t="str">
            <v>05.683.296/0001-06</v>
          </cell>
          <cell r="G283" t="str">
            <v>BRADESCO</v>
          </cell>
          <cell r="H283" t="str">
            <v xml:space="preserve"> 1816-3
</v>
          </cell>
          <cell r="I283" t="str">
            <v>4571-3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115</v>
          </cell>
          <cell r="S283">
            <v>828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115</v>
          </cell>
          <cell r="AC283">
            <v>828</v>
          </cell>
        </row>
        <row r="284">
          <cell r="A284">
            <v>21096163</v>
          </cell>
          <cell r="B284" t="str">
            <v>IMPERATRIZ</v>
          </cell>
          <cell r="C284" t="str">
            <v>SENADOR LA ROCQUE</v>
          </cell>
          <cell r="D284">
            <v>21096163</v>
          </cell>
          <cell r="E284" t="str">
            <v>CENTRO DE ENSINO SALOMAO CURYRAD</v>
          </cell>
          <cell r="F284" t="str">
            <v>01.790.871/0001-19</v>
          </cell>
          <cell r="G284" t="str">
            <v>BRADESCO</v>
          </cell>
          <cell r="H284" t="str">
            <v xml:space="preserve"> 1508-3
</v>
          </cell>
          <cell r="I284" t="str">
            <v xml:space="preserve">6513-7
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686</v>
          </cell>
          <cell r="S284">
            <v>4939.2</v>
          </cell>
          <cell r="T284">
            <v>0</v>
          </cell>
          <cell r="U284">
            <v>0</v>
          </cell>
          <cell r="V284">
            <v>21</v>
          </cell>
          <cell r="W284">
            <v>134.4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707</v>
          </cell>
          <cell r="AC284">
            <v>5073.5999999999995</v>
          </cell>
        </row>
        <row r="285">
          <cell r="A285">
            <v>21272166</v>
          </cell>
          <cell r="B285" t="str">
            <v>IMPERATRIZ</v>
          </cell>
          <cell r="C285" t="str">
            <v>SENADOR LA ROCQUE</v>
          </cell>
          <cell r="D285">
            <v>21272166</v>
          </cell>
          <cell r="E285" t="str">
            <v>CENTRO DE ENSINO SALOMAO CURYRAD - ANEXO I - CENTRO DO TOINH</v>
          </cell>
          <cell r="F285" t="str">
            <v>01.790.871/0001-19</v>
          </cell>
          <cell r="G285" t="str">
            <v>BRADESCO</v>
          </cell>
          <cell r="H285" t="str">
            <v xml:space="preserve">1508-3
</v>
          </cell>
          <cell r="I285" t="str">
            <v xml:space="preserve">6576-5
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87</v>
          </cell>
          <cell r="S285">
            <v>626.4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87</v>
          </cell>
          <cell r="AC285">
            <v>626.4</v>
          </cell>
        </row>
        <row r="286">
          <cell r="A286">
            <v>21383200</v>
          </cell>
          <cell r="B286" t="str">
            <v>IMPERATRIZ</v>
          </cell>
          <cell r="C286" t="str">
            <v>SENADOR LA ROCQUE</v>
          </cell>
          <cell r="D286">
            <v>21383200</v>
          </cell>
          <cell r="E286" t="str">
            <v>CENTRO DE ENSINO SALOMAO CURYRAD - ANEXO II - CENTRO</v>
          </cell>
          <cell r="F286" t="str">
            <v>01.790.871/0001-19</v>
          </cell>
          <cell r="G286" t="str">
            <v>BRADESCO</v>
          </cell>
          <cell r="H286" t="str">
            <v xml:space="preserve">1508-3
</v>
          </cell>
          <cell r="I286" t="str">
            <v xml:space="preserve">5888-2
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57</v>
          </cell>
          <cell r="S286">
            <v>410.4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57</v>
          </cell>
          <cell r="AC286">
            <v>410.4</v>
          </cell>
        </row>
        <row r="287">
          <cell r="A287">
            <v>21036322</v>
          </cell>
          <cell r="B287" t="str">
            <v>ITAPECURU MIRIM</v>
          </cell>
          <cell r="C287" t="str">
            <v>ANAJATUBA</v>
          </cell>
          <cell r="D287">
            <v>21036322</v>
          </cell>
          <cell r="E287" t="str">
            <v>CENTRO DE ENSINO NINA RODRIGUES</v>
          </cell>
          <cell r="F287" t="str">
            <v>01.851.498/0001-69</v>
          </cell>
          <cell r="G287" t="str">
            <v>BRADESCO</v>
          </cell>
          <cell r="H287">
            <v>7811</v>
          </cell>
          <cell r="I287" t="str">
            <v xml:space="preserve">420303-8
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482</v>
          </cell>
          <cell r="S287">
            <v>3470.3999999999996</v>
          </cell>
          <cell r="T287">
            <v>0</v>
          </cell>
          <cell r="U287">
            <v>0</v>
          </cell>
          <cell r="V287">
            <v>76</v>
          </cell>
          <cell r="W287">
            <v>486.4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558</v>
          </cell>
          <cell r="AC287">
            <v>3956.7999999999997</v>
          </cell>
        </row>
        <row r="288">
          <cell r="A288">
            <v>21221111</v>
          </cell>
          <cell r="B288" t="str">
            <v>ITAPECURU MIRIM</v>
          </cell>
          <cell r="C288" t="str">
            <v>BELAGUA</v>
          </cell>
          <cell r="D288">
            <v>21221111</v>
          </cell>
          <cell r="E288" t="str">
            <v>CENTRO DE ENSINO EMESIO ARAUJO</v>
          </cell>
          <cell r="F288" t="str">
            <v>05.891.785/0001-53</v>
          </cell>
          <cell r="G288" t="str">
            <v>BB</v>
          </cell>
          <cell r="H288" t="str">
            <v xml:space="preserve">2762-6
</v>
          </cell>
          <cell r="I288" t="str">
            <v xml:space="preserve">15248-X
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384</v>
          </cell>
          <cell r="S288">
            <v>2764.8</v>
          </cell>
          <cell r="T288">
            <v>1</v>
          </cell>
          <cell r="U288">
            <v>21.400000000000002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385</v>
          </cell>
          <cell r="AC288">
            <v>2786.2000000000003</v>
          </cell>
        </row>
        <row r="289">
          <cell r="A289">
            <v>21403201</v>
          </cell>
          <cell r="B289" t="str">
            <v>ITAPECURU MIRIM</v>
          </cell>
          <cell r="C289" t="str">
            <v>BELAGUA</v>
          </cell>
          <cell r="D289">
            <v>21403201</v>
          </cell>
          <cell r="E289" t="str">
            <v>CENTRO DE ENSINO EMESIO ARAUJO - ANEXO I - PIQUIZEIRO</v>
          </cell>
          <cell r="F289" t="str">
            <v>05.891.785/0001-53</v>
          </cell>
          <cell r="G289" t="str">
            <v>BB</v>
          </cell>
          <cell r="H289" t="str">
            <v xml:space="preserve">2762-6
</v>
          </cell>
          <cell r="I289" t="str">
            <v xml:space="preserve">16094-6
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64</v>
          </cell>
          <cell r="S289">
            <v>460.79999999999995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64</v>
          </cell>
          <cell r="AC289">
            <v>460.79999999999995</v>
          </cell>
        </row>
        <row r="290">
          <cell r="A290">
            <v>21405204</v>
          </cell>
          <cell r="B290" t="str">
            <v>ITAPECURU MIRIM</v>
          </cell>
          <cell r="C290" t="str">
            <v>BELAGUA</v>
          </cell>
          <cell r="D290">
            <v>21405204</v>
          </cell>
          <cell r="E290" t="str">
            <v>CENTRO DE ENSINO EMESIO ARAUJO - ANEXO II - VACA VELHA</v>
          </cell>
          <cell r="F290" t="str">
            <v>05.891.785/0001-53</v>
          </cell>
          <cell r="G290" t="str">
            <v>BB</v>
          </cell>
          <cell r="H290" t="str">
            <v xml:space="preserve">2762-6
</v>
          </cell>
          <cell r="I290" t="str">
            <v xml:space="preserve">16095-4
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43</v>
          </cell>
          <cell r="S290">
            <v>309.59999999999997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43</v>
          </cell>
          <cell r="AC290">
            <v>309.59999999999997</v>
          </cell>
        </row>
        <row r="291">
          <cell r="A291">
            <v>21057338</v>
          </cell>
          <cell r="B291" t="str">
            <v>ITAPECURU MIRIM</v>
          </cell>
          <cell r="C291" t="str">
            <v>CANTANHEDE</v>
          </cell>
          <cell r="D291">
            <v>21057338</v>
          </cell>
          <cell r="E291" t="str">
            <v>CENTRO DE ENSINO GETULIO VARGAS</v>
          </cell>
          <cell r="F291" t="str">
            <v>01.870.256/0001-12</v>
          </cell>
          <cell r="G291" t="str">
            <v>BB</v>
          </cell>
          <cell r="H291" t="str">
            <v xml:space="preserve">1734-5
</v>
          </cell>
          <cell r="I291" t="str">
            <v xml:space="preserve">9072-7
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848</v>
          </cell>
          <cell r="S291">
            <v>6105.5999999999995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848</v>
          </cell>
          <cell r="AC291">
            <v>6105.5999999999995</v>
          </cell>
        </row>
        <row r="292">
          <cell r="A292">
            <v>21490201</v>
          </cell>
          <cell r="B292" t="str">
            <v>ITAPECURU MIRIM</v>
          </cell>
          <cell r="C292" t="str">
            <v>ITAPECURU MIRIM</v>
          </cell>
          <cell r="D292">
            <v>21490201</v>
          </cell>
          <cell r="E292" t="str">
            <v>CENTRO DE ENSINO ITAPECURU MIRIM</v>
          </cell>
          <cell r="F292" t="str">
            <v>10.397.955/0001-88</v>
          </cell>
          <cell r="G292" t="str">
            <v xml:space="preserve">1          BB
</v>
          </cell>
          <cell r="H292" t="str">
            <v xml:space="preserve">562-2
</v>
          </cell>
          <cell r="I292" t="str">
            <v xml:space="preserve">23563-6
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1153</v>
          </cell>
          <cell r="S292">
            <v>8301.6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1153</v>
          </cell>
          <cell r="AC292">
            <v>8301.6</v>
          </cell>
        </row>
        <row r="293">
          <cell r="A293">
            <v>21057362</v>
          </cell>
          <cell r="B293" t="str">
            <v>ITAPECURU MIRIM</v>
          </cell>
          <cell r="C293" t="str">
            <v>ITAPECURU MIRIM</v>
          </cell>
          <cell r="D293">
            <v>21057362</v>
          </cell>
          <cell r="E293" t="str">
            <v>CENTRO DE ENSINO PROFESSOR NEWTON NEVES</v>
          </cell>
          <cell r="F293" t="str">
            <v>01.834.649/0001-70</v>
          </cell>
          <cell r="G293" t="str">
            <v>BB</v>
          </cell>
          <cell r="H293" t="str">
            <v xml:space="preserve">562-2
</v>
          </cell>
          <cell r="I293" t="str">
            <v xml:space="preserve">23011-1
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1152</v>
          </cell>
          <cell r="S293">
            <v>8294.4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1152</v>
          </cell>
          <cell r="AC293">
            <v>8294.4</v>
          </cell>
        </row>
        <row r="294">
          <cell r="A294">
            <v>21272506</v>
          </cell>
          <cell r="B294" t="str">
            <v>ITAPECURU MIRIM</v>
          </cell>
          <cell r="C294" t="str">
            <v>ITAPECURU MIRIM</v>
          </cell>
          <cell r="D294">
            <v>21272506</v>
          </cell>
          <cell r="E294" t="str">
            <v>CENTRO DE ENSINO PROFESSOR NEWTON NEVES - ANEXO I - PICOS 1</v>
          </cell>
          <cell r="F294" t="str">
            <v>01.834.649/0001-70</v>
          </cell>
          <cell r="G294" t="str">
            <v>BB</v>
          </cell>
          <cell r="H294" t="str">
            <v xml:space="preserve">562-2
</v>
          </cell>
          <cell r="I294" t="str">
            <v xml:space="preserve">25209-3
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121</v>
          </cell>
          <cell r="S294">
            <v>871.19999999999993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121</v>
          </cell>
          <cell r="AC294">
            <v>871.19999999999993</v>
          </cell>
        </row>
        <row r="295">
          <cell r="A295">
            <v>21242151</v>
          </cell>
          <cell r="B295" t="str">
            <v>ITAPECURU MIRIM</v>
          </cell>
          <cell r="C295" t="str">
            <v>ITAPECURU MIRIM</v>
          </cell>
          <cell r="D295">
            <v>21242151</v>
          </cell>
          <cell r="E295" t="str">
            <v>CENTRO DE ENSINO PROFESSOR NEWTON NEVES - ANEXO II - ENTRONC</v>
          </cell>
          <cell r="F295" t="str">
            <v>01.834.649/0001-70</v>
          </cell>
          <cell r="G295" t="str">
            <v>BB</v>
          </cell>
          <cell r="H295" t="str">
            <v xml:space="preserve">562-2
</v>
          </cell>
          <cell r="I295" t="str">
            <v xml:space="preserve">25208-5
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247</v>
          </cell>
          <cell r="S295">
            <v>1778.4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247</v>
          </cell>
          <cell r="AC295">
            <v>1778.4</v>
          </cell>
        </row>
        <row r="296">
          <cell r="A296">
            <v>21242615</v>
          </cell>
          <cell r="B296" t="str">
            <v>ITAPECURU MIRIM</v>
          </cell>
          <cell r="C296" t="str">
            <v>ITAPECURU MIRIM</v>
          </cell>
          <cell r="D296">
            <v>21242615</v>
          </cell>
          <cell r="E296" t="str">
            <v>CENTRO DE ENSINO PROFESSOR NEWTON NEVES - ANEXO III - LEITE</v>
          </cell>
          <cell r="F296" t="str">
            <v>01.834.649/0001-70</v>
          </cell>
          <cell r="G296" t="str">
            <v>BB</v>
          </cell>
          <cell r="H296" t="str">
            <v xml:space="preserve">562-2
</v>
          </cell>
          <cell r="I296" t="str">
            <v xml:space="preserve">25214-X
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347</v>
          </cell>
          <cell r="S296">
            <v>2498.4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347</v>
          </cell>
          <cell r="AC296">
            <v>2498.4</v>
          </cell>
        </row>
        <row r="297">
          <cell r="A297">
            <v>21272514</v>
          </cell>
          <cell r="B297" t="str">
            <v>ITAPECURU MIRIM</v>
          </cell>
          <cell r="C297" t="str">
            <v>ITAPECURU MIRIM</v>
          </cell>
          <cell r="D297">
            <v>21272514</v>
          </cell>
          <cell r="E297" t="str">
            <v>CENTRO DE ENSINO PROFESSOR NEWTON NEVES - ANEXO IV - SAO FRA</v>
          </cell>
          <cell r="F297" t="str">
            <v>01.834.649/0001-70</v>
          </cell>
          <cell r="G297" t="str">
            <v>BB</v>
          </cell>
          <cell r="H297" t="str">
            <v xml:space="preserve">562-2
</v>
          </cell>
          <cell r="I297" t="str">
            <v xml:space="preserve">25212-3
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59</v>
          </cell>
          <cell r="S297">
            <v>424.79999999999995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59</v>
          </cell>
          <cell r="AC297">
            <v>424.79999999999995</v>
          </cell>
        </row>
        <row r="298">
          <cell r="A298">
            <v>21272492</v>
          </cell>
          <cell r="B298" t="str">
            <v>ITAPECURU MIRIM</v>
          </cell>
          <cell r="C298" t="str">
            <v>ITAPECURU MIRIM</v>
          </cell>
          <cell r="D298">
            <v>21272492</v>
          </cell>
          <cell r="E298" t="str">
            <v>CENTRO DE ENSINO PROFESSOR NEWTON NEVES - ANEXO V - MAGNIFIC</v>
          </cell>
          <cell r="F298" t="str">
            <v>01.834.649/0001-70</v>
          </cell>
          <cell r="G298" t="str">
            <v>BB</v>
          </cell>
          <cell r="H298" t="str">
            <v xml:space="preserve">562-2
</v>
          </cell>
          <cell r="I298" t="str">
            <v xml:space="preserve">25213-1
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64</v>
          </cell>
          <cell r="S298">
            <v>460.79999999999995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64</v>
          </cell>
          <cell r="AC298">
            <v>460.79999999999995</v>
          </cell>
        </row>
        <row r="299">
          <cell r="A299">
            <v>21059128</v>
          </cell>
          <cell r="B299" t="str">
            <v>ITAPECURU MIRIM</v>
          </cell>
          <cell r="C299" t="str">
            <v>ITAPECURU MIRIM</v>
          </cell>
          <cell r="D299">
            <v>21059128</v>
          </cell>
          <cell r="E299" t="str">
            <v>CENTRO DE ENSINO WADY FIQUENE CAIC</v>
          </cell>
          <cell r="F299" t="str">
            <v>01.834.701/0001-99</v>
          </cell>
          <cell r="G299" t="str">
            <v>BB</v>
          </cell>
          <cell r="H299" t="str">
            <v xml:space="preserve">562-2
</v>
          </cell>
          <cell r="I299" t="str">
            <v xml:space="preserve">23624-1
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30</v>
          </cell>
          <cell r="O299">
            <v>192</v>
          </cell>
          <cell r="P299">
            <v>0</v>
          </cell>
          <cell r="Q299">
            <v>0</v>
          </cell>
          <cell r="R299">
            <v>548</v>
          </cell>
          <cell r="S299">
            <v>3945.6</v>
          </cell>
          <cell r="T299">
            <v>0</v>
          </cell>
          <cell r="U299">
            <v>0</v>
          </cell>
          <cell r="V299">
            <v>187</v>
          </cell>
          <cell r="W299">
            <v>1196.8000000000002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765</v>
          </cell>
          <cell r="AC299">
            <v>5334.4</v>
          </cell>
        </row>
        <row r="300">
          <cell r="A300">
            <v>21275092</v>
          </cell>
          <cell r="B300" t="str">
            <v>TIMON</v>
          </cell>
          <cell r="C300" t="str">
            <v>MATOES</v>
          </cell>
          <cell r="D300">
            <v>21275092</v>
          </cell>
          <cell r="E300" t="str">
            <v>CENTRO DE ENSINO JOAO PAULO I - ANEXO I - SANTO ANTONIO</v>
          </cell>
          <cell r="F300" t="str">
            <v>01.834.711/0001-24</v>
          </cell>
          <cell r="G300" t="str">
            <v>BB</v>
          </cell>
          <cell r="H300" t="str">
            <v>3912-8</v>
          </cell>
          <cell r="I300" t="str">
            <v>14813-x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159</v>
          </cell>
          <cell r="S300">
            <v>1144.8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159</v>
          </cell>
          <cell r="AC300">
            <v>1144.8</v>
          </cell>
        </row>
        <row r="301">
          <cell r="A301">
            <v>21055882</v>
          </cell>
          <cell r="B301" t="str">
            <v>ITAPECURU MIRIM</v>
          </cell>
          <cell r="C301" t="str">
            <v>MATOES DO NORTE</v>
          </cell>
          <cell r="D301">
            <v>21055882</v>
          </cell>
          <cell r="E301" t="str">
            <v>CENTRO DE ENSINO PROFESSOR ANTENOR BOGEA</v>
          </cell>
          <cell r="F301" t="str">
            <v>05.169.621/0001-17</v>
          </cell>
          <cell r="G301" t="str">
            <v>BB</v>
          </cell>
          <cell r="H301" t="str">
            <v xml:space="preserve">1734-5
</v>
          </cell>
          <cell r="I301" t="str">
            <v xml:space="preserve">10837-5
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256</v>
          </cell>
          <cell r="S301">
            <v>1843.1999999999998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256</v>
          </cell>
          <cell r="AC301">
            <v>1843.1999999999998</v>
          </cell>
        </row>
        <row r="302">
          <cell r="A302">
            <v>21404208</v>
          </cell>
          <cell r="B302" t="str">
            <v>ITAPECURU MIRIM</v>
          </cell>
          <cell r="C302" t="str">
            <v>MATOES DO NORTE</v>
          </cell>
          <cell r="D302">
            <v>21404208</v>
          </cell>
          <cell r="E302" t="str">
            <v>CENTRO DE ENSINO PROFESSOR ANTENOR BOGEA - ANEXO I - ALTO DA</v>
          </cell>
          <cell r="F302" t="str">
            <v>05.169.621/0001-17</v>
          </cell>
          <cell r="G302" t="str">
            <v>BB</v>
          </cell>
          <cell r="H302" t="str">
            <v>1734-5</v>
          </cell>
          <cell r="I302" t="str">
            <v>18326-1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120</v>
          </cell>
          <cell r="S302">
            <v>863.99999999999989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120</v>
          </cell>
          <cell r="AC302">
            <v>863.99999999999989</v>
          </cell>
        </row>
        <row r="303">
          <cell r="A303">
            <v>21403210</v>
          </cell>
          <cell r="B303" t="str">
            <v>ITAPECURU MIRIM</v>
          </cell>
          <cell r="C303" t="str">
            <v>MATOES DO NORTE</v>
          </cell>
          <cell r="D303">
            <v>21403210</v>
          </cell>
          <cell r="E303" t="str">
            <v>CENTRO DE ENSINO PROFESSOR ANTENOR BOGEA - ANEXO II - PEDRAS</v>
          </cell>
          <cell r="F303" t="str">
            <v>05.169.621/0001-17</v>
          </cell>
          <cell r="G303" t="str">
            <v>BB</v>
          </cell>
          <cell r="H303" t="str">
            <v>1734-5</v>
          </cell>
          <cell r="I303" t="str">
            <v>18325-3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76</v>
          </cell>
          <cell r="S303">
            <v>547.20000000000005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76</v>
          </cell>
          <cell r="AC303">
            <v>547.20000000000005</v>
          </cell>
        </row>
        <row r="304">
          <cell r="A304">
            <v>21198934</v>
          </cell>
          <cell r="B304" t="str">
            <v>ITAPECURU MIRIM</v>
          </cell>
          <cell r="C304" t="str">
            <v>MIRANDA DO NORTE</v>
          </cell>
          <cell r="D304">
            <v>21198934</v>
          </cell>
          <cell r="E304" t="str">
            <v>CENTRO DE ENSINO JOSE FURTADO BEZERRA</v>
          </cell>
          <cell r="F304" t="str">
            <v>01.833.681/0001-31</v>
          </cell>
          <cell r="G304" t="str">
            <v>BB</v>
          </cell>
          <cell r="H304" t="str">
            <v xml:space="preserve">562-2
</v>
          </cell>
          <cell r="I304" t="str">
            <v xml:space="preserve">25945-4
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827</v>
          </cell>
          <cell r="S304">
            <v>5954.4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827</v>
          </cell>
          <cell r="AC304">
            <v>5954.4</v>
          </cell>
        </row>
        <row r="305">
          <cell r="A305">
            <v>21059721</v>
          </cell>
          <cell r="B305" t="str">
            <v>ITAPECURU MIRIM</v>
          </cell>
          <cell r="C305" t="str">
            <v>NINA RODRIGUES</v>
          </cell>
          <cell r="D305">
            <v>21059721</v>
          </cell>
          <cell r="E305" t="str">
            <v>CENTRO DE ENSINO JOAO PEREIRA MARTINS NETO</v>
          </cell>
          <cell r="F305" t="str">
            <v>01.840.780/0001-40</v>
          </cell>
          <cell r="G305" t="str">
            <v>BB</v>
          </cell>
          <cell r="H305" t="str">
            <v xml:space="preserve">2762-6
</v>
          </cell>
          <cell r="I305" t="str">
            <v xml:space="preserve">15374-5
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196</v>
          </cell>
          <cell r="S305">
            <v>1411.2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196</v>
          </cell>
          <cell r="AC305">
            <v>1411.2</v>
          </cell>
        </row>
        <row r="306">
          <cell r="A306">
            <v>21060290</v>
          </cell>
          <cell r="B306" t="str">
            <v>ITAPECURU MIRIM</v>
          </cell>
          <cell r="C306" t="str">
            <v>NINA RODRIGUES</v>
          </cell>
          <cell r="D306">
            <v>21060290</v>
          </cell>
          <cell r="E306" t="str">
            <v>CENTRO DE ENSINO MAJOR ERICO GOMES BRAGA</v>
          </cell>
          <cell r="F306" t="str">
            <v>01.840.773/0001-49</v>
          </cell>
          <cell r="G306" t="str">
            <v>BB</v>
          </cell>
          <cell r="H306" t="str">
            <v xml:space="preserve">2762-6
</v>
          </cell>
          <cell r="I306" t="str">
            <v xml:space="preserve">43193-1
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260</v>
          </cell>
          <cell r="S306">
            <v>1872</v>
          </cell>
          <cell r="T306">
            <v>0</v>
          </cell>
          <cell r="U306">
            <v>0</v>
          </cell>
          <cell r="V306">
            <v>43</v>
          </cell>
          <cell r="W306">
            <v>275.2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303</v>
          </cell>
          <cell r="AC306">
            <v>2147.1999999999998</v>
          </cell>
        </row>
        <row r="307">
          <cell r="A307">
            <v>21376204</v>
          </cell>
          <cell r="B307" t="str">
            <v>ITAPECURU MIRIM</v>
          </cell>
          <cell r="C307" t="str">
            <v>NINA RODRIGUES</v>
          </cell>
          <cell r="D307">
            <v>21376204</v>
          </cell>
          <cell r="E307" t="str">
            <v>CENTRO DE ENSINO MAJOR HERICO GOMES BRAGA - ANEXO I - BALAIA</v>
          </cell>
          <cell r="F307" t="str">
            <v>01.840.773/0001-49</v>
          </cell>
          <cell r="G307" t="str">
            <v>BB</v>
          </cell>
          <cell r="H307" t="str">
            <v xml:space="preserve">2762-6
</v>
          </cell>
          <cell r="I307" t="str">
            <v xml:space="preserve">16119-5
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139</v>
          </cell>
          <cell r="S307">
            <v>1000.8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139</v>
          </cell>
          <cell r="AC307">
            <v>1000.8</v>
          </cell>
        </row>
        <row r="308">
          <cell r="A308">
            <v>21061181</v>
          </cell>
          <cell r="B308" t="str">
            <v>ITAPECURU MIRIM</v>
          </cell>
          <cell r="C308" t="str">
            <v>PIRAPEMAS</v>
          </cell>
          <cell r="D308">
            <v>21061181</v>
          </cell>
          <cell r="E308" t="str">
            <v>CENTRO DE ENSINO PIRAPEMAS</v>
          </cell>
          <cell r="F308" t="str">
            <v>01.833.689/0001-06</v>
          </cell>
          <cell r="G308" t="str">
            <v>BB</v>
          </cell>
          <cell r="H308" t="str">
            <v xml:space="preserve">1734-5
</v>
          </cell>
          <cell r="I308" t="str">
            <v xml:space="preserve">9164-2
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455</v>
          </cell>
          <cell r="S308">
            <v>3275.9999999999995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455</v>
          </cell>
          <cell r="AC308">
            <v>3275.9999999999995</v>
          </cell>
        </row>
        <row r="309">
          <cell r="A309">
            <v>21061190</v>
          </cell>
          <cell r="B309" t="str">
            <v>ITAPECURU MIRIM</v>
          </cell>
          <cell r="C309" t="str">
            <v>PIRAPEMAS</v>
          </cell>
          <cell r="D309">
            <v>21061190</v>
          </cell>
          <cell r="E309" t="str">
            <v>CENTRO DE ENSINO RIBAMAR PINHEIRO</v>
          </cell>
          <cell r="F309" t="str">
            <v>01.855.813/0001-26</v>
          </cell>
          <cell r="G309" t="str">
            <v>BB</v>
          </cell>
          <cell r="H309" t="str">
            <v xml:space="preserve">1734-5
</v>
          </cell>
          <cell r="I309" t="str">
            <v xml:space="preserve">1021-9
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408</v>
          </cell>
          <cell r="S309">
            <v>2937.6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408</v>
          </cell>
          <cell r="AC309">
            <v>2937.6</v>
          </cell>
        </row>
        <row r="310">
          <cell r="A310">
            <v>21199020</v>
          </cell>
          <cell r="B310" t="str">
            <v>ITAPECURU MIRIM</v>
          </cell>
          <cell r="C310" t="str">
            <v>PRESIDENTE VARGAS</v>
          </cell>
          <cell r="D310">
            <v>21199020</v>
          </cell>
          <cell r="E310" t="str">
            <v>CENTRO DE ENSINO TANCREDO DE ALMEIDA NEVES</v>
          </cell>
          <cell r="F310" t="str">
            <v>01.833.687/0001-09</v>
          </cell>
          <cell r="G310" t="str">
            <v>BB</v>
          </cell>
          <cell r="H310" t="str">
            <v xml:space="preserve">562-2
</v>
          </cell>
          <cell r="I310" t="str">
            <v xml:space="preserve">16698-7
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584</v>
          </cell>
          <cell r="S310">
            <v>4204.7999999999993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584</v>
          </cell>
          <cell r="AC310">
            <v>4204.7999999999993</v>
          </cell>
        </row>
        <row r="311">
          <cell r="A311">
            <v>21143927</v>
          </cell>
          <cell r="B311" t="str">
            <v>ITAPECURU MIRIM</v>
          </cell>
          <cell r="C311" t="str">
            <v>SAO BENEDITO DO RIO PRETO</v>
          </cell>
          <cell r="D311">
            <v>21143927</v>
          </cell>
          <cell r="E311" t="str">
            <v>CENTRO DE ENSINO PROFESSOR LUIZ PINHO RODRIGUES</v>
          </cell>
          <cell r="F311" t="str">
            <v>01.840.799/0001-97</v>
          </cell>
          <cell r="G311" t="str">
            <v>BRADESCO</v>
          </cell>
          <cell r="H311" t="str">
            <v xml:space="preserve">1052-9
</v>
          </cell>
          <cell r="I311" t="str">
            <v xml:space="preserve">540279-4
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1051</v>
          </cell>
          <cell r="S311">
            <v>7567.2000000000007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1051</v>
          </cell>
          <cell r="AC311">
            <v>7567.2000000000007</v>
          </cell>
        </row>
        <row r="312">
          <cell r="A312">
            <v>21145342</v>
          </cell>
          <cell r="B312" t="str">
            <v>ITAPECURU MIRIM</v>
          </cell>
          <cell r="C312" t="str">
            <v>URBANO SANTOS</v>
          </cell>
          <cell r="D312">
            <v>21145342</v>
          </cell>
          <cell r="E312" t="str">
            <v>CENTRO DE ENSINO ESTER FLORA DE ARAUJO</v>
          </cell>
          <cell r="F312" t="str">
            <v>01.840.783/0001-84</v>
          </cell>
          <cell r="G312" t="str">
            <v>BRADESCO</v>
          </cell>
          <cell r="H312" t="str">
            <v xml:space="preserve">1052-9
</v>
          </cell>
          <cell r="I312" t="str">
            <v xml:space="preserve">520520-4
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1527</v>
          </cell>
          <cell r="S312">
            <v>10994.400000000001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1527</v>
          </cell>
          <cell r="AC312">
            <v>10994.400000000001</v>
          </cell>
        </row>
        <row r="313">
          <cell r="A313">
            <v>21064024</v>
          </cell>
          <cell r="B313" t="str">
            <v>ITAPECURU MIRIM</v>
          </cell>
          <cell r="C313" t="str">
            <v>VARGEM GRANDE</v>
          </cell>
          <cell r="D313">
            <v>21064024</v>
          </cell>
          <cell r="E313" t="str">
            <v>CENTRO DE EDUCACAO QUILOMBOLA SANTOS DUMONT</v>
          </cell>
          <cell r="F313" t="str">
            <v>01.840.793/0001-10</v>
          </cell>
          <cell r="G313" t="str">
            <v>BB</v>
          </cell>
          <cell r="H313" t="str">
            <v xml:space="preserve">2762-6
</v>
          </cell>
          <cell r="I313" t="str">
            <v xml:space="preserve">44214-3
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1008</v>
          </cell>
          <cell r="S313">
            <v>7257.6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1008</v>
          </cell>
          <cell r="AC313">
            <v>7257.6</v>
          </cell>
        </row>
        <row r="314">
          <cell r="A314">
            <v>21063672</v>
          </cell>
          <cell r="B314" t="str">
            <v>ITAPECURU MIRIM</v>
          </cell>
          <cell r="C314" t="str">
            <v>VARGEM GRANDE</v>
          </cell>
          <cell r="D314">
            <v>21063672</v>
          </cell>
          <cell r="E314" t="str">
            <v>CENTRO DE ENSINO PROFESSOR NEWTON NEVES</v>
          </cell>
          <cell r="F314" t="str">
            <v>01.840.795/0001-09</v>
          </cell>
          <cell r="G314" t="str">
            <v>BB</v>
          </cell>
          <cell r="H314" t="str">
            <v xml:space="preserve">2762-6
</v>
          </cell>
          <cell r="I314" t="str">
            <v xml:space="preserve">15454-7
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227</v>
          </cell>
          <cell r="W314">
            <v>1452.8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227</v>
          </cell>
          <cell r="AC314">
            <v>1452.8</v>
          </cell>
        </row>
        <row r="315">
          <cell r="A315">
            <v>21063982</v>
          </cell>
          <cell r="B315" t="str">
            <v>ITAPECURU MIRIM</v>
          </cell>
          <cell r="C315" t="str">
            <v>VARGEM GRANDE</v>
          </cell>
          <cell r="D315">
            <v>21063982</v>
          </cell>
          <cell r="E315" t="str">
            <v>CENTRO DE ENSINO RAULINA SOUSA SILVA</v>
          </cell>
          <cell r="F315" t="str">
            <v>01.869.618/0001-55</v>
          </cell>
          <cell r="G315" t="str">
            <v>BB</v>
          </cell>
          <cell r="H315" t="str">
            <v xml:space="preserve">2762-6
</v>
          </cell>
          <cell r="I315" t="str">
            <v xml:space="preserve">44215-1
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666</v>
          </cell>
          <cell r="S315">
            <v>4795.2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666</v>
          </cell>
          <cell r="AC315">
            <v>4795.2</v>
          </cell>
        </row>
        <row r="316">
          <cell r="A316">
            <v>21422214</v>
          </cell>
          <cell r="B316" t="str">
            <v>ITAPECURU MIRIM</v>
          </cell>
          <cell r="C316" t="str">
            <v>VARGEM GRANDE</v>
          </cell>
          <cell r="D316">
            <v>21422214</v>
          </cell>
          <cell r="E316" t="str">
            <v>CENTRO DE ENSINO SANTOS DUMONT - ANEXO I - VILA RIBEIRO</v>
          </cell>
          <cell r="F316" t="str">
            <v>01.840.793/0001-10</v>
          </cell>
          <cell r="G316" t="str">
            <v>BB</v>
          </cell>
          <cell r="H316" t="str">
            <v xml:space="preserve">2762-6
</v>
          </cell>
          <cell r="I316" t="str">
            <v xml:space="preserve">16111-X
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97</v>
          </cell>
          <cell r="S316">
            <v>698.40000000000009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97</v>
          </cell>
          <cell r="AC316">
            <v>698.40000000000009</v>
          </cell>
        </row>
        <row r="317">
          <cell r="A317">
            <v>21103402</v>
          </cell>
          <cell r="B317" t="str">
            <v>PEDREIRAS</v>
          </cell>
          <cell r="C317" t="str">
            <v>BERNARDO DO MEARIM</v>
          </cell>
          <cell r="D317">
            <v>21103402</v>
          </cell>
          <cell r="E317" t="str">
            <v>CENTRO DE ENSINO ELEUTERIO ROCHA</v>
          </cell>
          <cell r="F317" t="str">
            <v>01.841.362/0001-78</v>
          </cell>
          <cell r="G317" t="str">
            <v>BB</v>
          </cell>
          <cell r="H317" t="str">
            <v xml:space="preserve">2124-5
</v>
          </cell>
          <cell r="I317" t="str">
            <v xml:space="preserve">5194-2
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200</v>
          </cell>
          <cell r="S317">
            <v>1440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200</v>
          </cell>
          <cell r="AC317">
            <v>1440</v>
          </cell>
        </row>
        <row r="318">
          <cell r="A318">
            <v>21268754</v>
          </cell>
          <cell r="B318" t="str">
            <v>PEDREIRAS</v>
          </cell>
          <cell r="C318" t="str">
            <v>BERNARDO DO MEARIM</v>
          </cell>
          <cell r="D318">
            <v>21268754</v>
          </cell>
          <cell r="E318" t="str">
            <v>CENTRO DE ENSINO ELEUTERIO ROCHA - ANEXO I - CANELEIRINHO</v>
          </cell>
          <cell r="F318" t="str">
            <v>01.841.362/0001-78</v>
          </cell>
          <cell r="G318" t="str">
            <v>BB</v>
          </cell>
          <cell r="H318" t="str">
            <v xml:space="preserve">2124-5
</v>
          </cell>
          <cell r="I318" t="str">
            <v xml:space="preserve">11984-9
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53</v>
          </cell>
          <cell r="S318">
            <v>381.59999999999997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53</v>
          </cell>
          <cell r="AC318">
            <v>381.59999999999997</v>
          </cell>
        </row>
        <row r="319">
          <cell r="A319">
            <v>21102759</v>
          </cell>
          <cell r="B319" t="str">
            <v>PEDREIRAS</v>
          </cell>
          <cell r="C319" t="str">
            <v>ESPERANTINOPOLIS</v>
          </cell>
          <cell r="D319">
            <v>21102759</v>
          </cell>
          <cell r="E319" t="str">
            <v>CENTRO DE ENSINO ANTONIO CORREA</v>
          </cell>
          <cell r="F319" t="str">
            <v>01.840.751/0001-89</v>
          </cell>
          <cell r="G319" t="str">
            <v>BB</v>
          </cell>
          <cell r="H319" t="str">
            <v xml:space="preserve">1313-7
</v>
          </cell>
          <cell r="I319" t="str">
            <v xml:space="preserve">5254-X
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294</v>
          </cell>
          <cell r="S319">
            <v>2116.7999999999997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294</v>
          </cell>
          <cell r="AC319">
            <v>2116.7999999999997</v>
          </cell>
        </row>
        <row r="320">
          <cell r="A320">
            <v>21257248</v>
          </cell>
          <cell r="B320" t="str">
            <v>PEDREIRAS</v>
          </cell>
          <cell r="C320" t="str">
            <v>ESPERANTINOPOLIS</v>
          </cell>
          <cell r="D320">
            <v>21257248</v>
          </cell>
          <cell r="E320" t="str">
            <v>CENTRO DE ENSINO ANTONIO CORREA - ANEXO III - PALMEIRAL</v>
          </cell>
          <cell r="F320" t="str">
            <v>01.840.751/0001-89</v>
          </cell>
          <cell r="G320" t="str">
            <v>BB</v>
          </cell>
          <cell r="H320" t="str">
            <v xml:space="preserve">1313-7
</v>
          </cell>
          <cell r="I320" t="str">
            <v xml:space="preserve">73398-9
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231</v>
          </cell>
          <cell r="S320">
            <v>1663.1999999999998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231</v>
          </cell>
          <cell r="AC320">
            <v>1663.1999999999998</v>
          </cell>
        </row>
        <row r="321">
          <cell r="A321">
            <v>21272611</v>
          </cell>
          <cell r="B321" t="str">
            <v>PEDREIRAS</v>
          </cell>
          <cell r="C321" t="str">
            <v>ESPERANTINOPOLIS</v>
          </cell>
          <cell r="D321">
            <v>21272611</v>
          </cell>
          <cell r="E321" t="str">
            <v>CENTRO DE ENSINO ANTONIO CORREA - ANEXO IV - JIQUIRI</v>
          </cell>
          <cell r="F321" t="str">
            <v>01.840.751/0001-89</v>
          </cell>
          <cell r="G321" t="str">
            <v>BB</v>
          </cell>
          <cell r="H321" t="str">
            <v xml:space="preserve">1313-7
</v>
          </cell>
          <cell r="I321" t="str">
            <v>77332-8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24</v>
          </cell>
          <cell r="S321">
            <v>172.8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24</v>
          </cell>
          <cell r="AC321">
            <v>172.8</v>
          </cell>
        </row>
        <row r="322">
          <cell r="A322">
            <v>21102740</v>
          </cell>
          <cell r="B322" t="str">
            <v>PEDREIRAS</v>
          </cell>
          <cell r="C322" t="str">
            <v>ESPERANTINOPOLIS</v>
          </cell>
          <cell r="D322">
            <v>21102740</v>
          </cell>
          <cell r="E322" t="str">
            <v>CENTRO DE ENSINO JOAO ALMEIDA</v>
          </cell>
          <cell r="F322" t="str">
            <v>01.867.212/0001-33</v>
          </cell>
          <cell r="G322" t="str">
            <v>BB</v>
          </cell>
          <cell r="H322" t="str">
            <v xml:space="preserve">1313-7
</v>
          </cell>
          <cell r="I322" t="str">
            <v xml:space="preserve">5253-1
</v>
          </cell>
          <cell r="J322">
            <v>102</v>
          </cell>
          <cell r="K322">
            <v>734.4</v>
          </cell>
          <cell r="L322">
            <v>0</v>
          </cell>
          <cell r="M322">
            <v>0</v>
          </cell>
          <cell r="N322">
            <v>30</v>
          </cell>
          <cell r="O322">
            <v>192</v>
          </cell>
          <cell r="P322">
            <v>0</v>
          </cell>
          <cell r="Q322">
            <v>0</v>
          </cell>
          <cell r="R322">
            <v>288</v>
          </cell>
          <cell r="S322">
            <v>2073.6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420</v>
          </cell>
          <cell r="AC322">
            <v>3000</v>
          </cell>
        </row>
        <row r="323">
          <cell r="A323">
            <v>21103321</v>
          </cell>
          <cell r="B323" t="str">
            <v>PEDREIRAS</v>
          </cell>
          <cell r="C323" t="str">
            <v>IGARAPE GRANDE</v>
          </cell>
          <cell r="D323">
            <v>21103321</v>
          </cell>
          <cell r="E323" t="str">
            <v>CENTRO DE ENSINO CHAGAS COSTA</v>
          </cell>
          <cell r="F323" t="str">
            <v>01.867.179/0001-41</v>
          </cell>
          <cell r="G323" t="str">
            <v>BB</v>
          </cell>
          <cell r="H323" t="str">
            <v xml:space="preserve">2124-5
</v>
          </cell>
          <cell r="I323" t="str">
            <v xml:space="preserve">5190-X
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234</v>
          </cell>
          <cell r="S323">
            <v>1684.8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234</v>
          </cell>
          <cell r="AC323">
            <v>1684.8</v>
          </cell>
        </row>
        <row r="324">
          <cell r="A324">
            <v>21258546</v>
          </cell>
          <cell r="B324" t="str">
            <v>PEDREIRAS</v>
          </cell>
          <cell r="C324" t="str">
            <v>IGARAPE GRANDE</v>
          </cell>
          <cell r="D324">
            <v>21258546</v>
          </cell>
          <cell r="E324" t="str">
            <v>CENTRO DE ENSINO CHAGAS COSTA - ANEXO I - SANTO ANTONIO DOS</v>
          </cell>
          <cell r="F324" t="str">
            <v>01.867.179/0001-41</v>
          </cell>
          <cell r="G324" t="str">
            <v>BB</v>
          </cell>
          <cell r="H324" t="str">
            <v xml:space="preserve">2124-5
</v>
          </cell>
          <cell r="I324" t="str">
            <v xml:space="preserve">11992-X
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25</v>
          </cell>
          <cell r="S324">
            <v>180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25</v>
          </cell>
          <cell r="AC324">
            <v>180</v>
          </cell>
        </row>
        <row r="325">
          <cell r="A325">
            <v>21272760</v>
          </cell>
          <cell r="B325" t="str">
            <v>PEDREIRAS</v>
          </cell>
          <cell r="C325" t="str">
            <v>IGARAPE GRANDE</v>
          </cell>
          <cell r="D325">
            <v>21272760</v>
          </cell>
          <cell r="E325" t="str">
            <v>CENTRO DE ENSINO CHAGAS COSTA - ANEXO II - ANGICAL</v>
          </cell>
          <cell r="F325" t="str">
            <v>01.867.179/0001-41</v>
          </cell>
          <cell r="G325" t="str">
            <v>BB</v>
          </cell>
          <cell r="H325" t="str">
            <v xml:space="preserve">2124-5
</v>
          </cell>
          <cell r="I325" t="str">
            <v xml:space="preserve">11993-8
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50</v>
          </cell>
          <cell r="S325">
            <v>360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50</v>
          </cell>
          <cell r="AC325">
            <v>360</v>
          </cell>
        </row>
        <row r="326">
          <cell r="A326">
            <v>21103429</v>
          </cell>
          <cell r="B326" t="str">
            <v>PEDREIRAS</v>
          </cell>
          <cell r="C326" t="str">
            <v>IGARAPE GRANDE</v>
          </cell>
          <cell r="D326">
            <v>21103429</v>
          </cell>
          <cell r="E326" t="str">
            <v>CENTRO DE ENSINO MANUEL MATIAS</v>
          </cell>
          <cell r="F326" t="str">
            <v>02.375.669/0001-93</v>
          </cell>
          <cell r="G326" t="str">
            <v>BB</v>
          </cell>
          <cell r="H326" t="str">
            <v xml:space="preserve">2124-5
</v>
          </cell>
          <cell r="I326" t="str">
            <v xml:space="preserve">5189-6
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134</v>
          </cell>
          <cell r="S326">
            <v>964.8</v>
          </cell>
          <cell r="T326">
            <v>0</v>
          </cell>
          <cell r="U326">
            <v>0</v>
          </cell>
          <cell r="V326">
            <v>55</v>
          </cell>
          <cell r="W326">
            <v>352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189</v>
          </cell>
          <cell r="AC326">
            <v>1316.8</v>
          </cell>
        </row>
        <row r="327">
          <cell r="A327">
            <v>21075662</v>
          </cell>
          <cell r="B327" t="str">
            <v>PEDREIRAS</v>
          </cell>
          <cell r="C327" t="str">
            <v>LAGO DA PEDRA</v>
          </cell>
          <cell r="D327">
            <v>21075662</v>
          </cell>
          <cell r="E327" t="str">
            <v>CENTRO DE ENSINO CRISTOVAO COLOMBO</v>
          </cell>
          <cell r="F327" t="str">
            <v>01.838.823/0001-53</v>
          </cell>
          <cell r="G327" t="str">
            <v>BB</v>
          </cell>
          <cell r="H327" t="str">
            <v xml:space="preserve">1087-1
</v>
          </cell>
          <cell r="I327" t="str">
            <v xml:space="preserve">5434-8
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457</v>
          </cell>
          <cell r="S327">
            <v>3290.3999999999996</v>
          </cell>
          <cell r="T327">
            <v>0</v>
          </cell>
          <cell r="U327">
            <v>0</v>
          </cell>
          <cell r="V327">
            <v>56</v>
          </cell>
          <cell r="W327">
            <v>358.40000000000003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513</v>
          </cell>
          <cell r="AC327">
            <v>3648.7999999999997</v>
          </cell>
        </row>
        <row r="328">
          <cell r="A328">
            <v>21258414</v>
          </cell>
          <cell r="B328" t="str">
            <v>PEDREIRAS</v>
          </cell>
          <cell r="C328" t="str">
            <v>LAGO DA PEDRA</v>
          </cell>
          <cell r="D328">
            <v>21258414</v>
          </cell>
          <cell r="E328" t="str">
            <v>CENTRO DE ENSINO CRISTOVAO COLOMBO - ANEXO II - SANTA TEREZA</v>
          </cell>
          <cell r="F328" t="str">
            <v>01.838.823/0001-53</v>
          </cell>
          <cell r="G328" t="str">
            <v>BB</v>
          </cell>
          <cell r="H328" t="str">
            <v xml:space="preserve">1087-1
</v>
          </cell>
          <cell r="I328" t="str">
            <v xml:space="preserve">26359-1
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62</v>
          </cell>
          <cell r="S328">
            <v>446.4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62</v>
          </cell>
          <cell r="AC328">
            <v>446.4</v>
          </cell>
        </row>
        <row r="329">
          <cell r="A329">
            <v>21258392</v>
          </cell>
          <cell r="B329" t="str">
            <v>PEDREIRAS</v>
          </cell>
          <cell r="C329" t="str">
            <v>LAGO DA PEDRA</v>
          </cell>
          <cell r="D329">
            <v>21258392</v>
          </cell>
          <cell r="E329" t="str">
            <v>CENTRO DE ENSINO CRISTOVAO COLOMBO - ANEXO III - TRES LAGOS</v>
          </cell>
          <cell r="F329" t="str">
            <v>01.838.823/0001-53</v>
          </cell>
          <cell r="G329" t="str">
            <v>BB</v>
          </cell>
          <cell r="H329" t="str">
            <v xml:space="preserve">1087-1
</v>
          </cell>
          <cell r="I329" t="str">
            <v xml:space="preserve">26360-5
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414</v>
          </cell>
          <cell r="S329">
            <v>2980.7999999999997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414</v>
          </cell>
          <cell r="AC329">
            <v>2980.7999999999997</v>
          </cell>
        </row>
        <row r="330">
          <cell r="A330">
            <v>21075697</v>
          </cell>
          <cell r="B330" t="str">
            <v>PEDREIRAS</v>
          </cell>
          <cell r="C330" t="str">
            <v>LAGO DA PEDRA</v>
          </cell>
          <cell r="D330">
            <v>21075697</v>
          </cell>
          <cell r="E330" t="str">
            <v>CENTRO DE ENSINO FREI GODOFREDO BAUERDICK</v>
          </cell>
          <cell r="F330" t="str">
            <v>01.916.537/0001-69</v>
          </cell>
          <cell r="G330" t="str">
            <v>BB</v>
          </cell>
          <cell r="H330" t="str">
            <v xml:space="preserve">1087-1
</v>
          </cell>
          <cell r="I330" t="str">
            <v xml:space="preserve">5416-X
</v>
          </cell>
          <cell r="J330">
            <v>33</v>
          </cell>
          <cell r="K330">
            <v>237.59999999999997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610</v>
          </cell>
          <cell r="S330">
            <v>4392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643</v>
          </cell>
          <cell r="AC330">
            <v>4629.6000000000004</v>
          </cell>
        </row>
        <row r="331">
          <cell r="A331">
            <v>21075689</v>
          </cell>
          <cell r="B331" t="str">
            <v>PEDREIRAS</v>
          </cell>
          <cell r="C331" t="str">
            <v>LAGO DA PEDRA</v>
          </cell>
          <cell r="D331">
            <v>21075689</v>
          </cell>
          <cell r="E331" t="str">
            <v>CENTRO DE ENSINO MAURA JORGE DE MELO</v>
          </cell>
          <cell r="F331" t="str">
            <v>01.849.245/0001-50</v>
          </cell>
          <cell r="G331" t="str">
            <v>BB</v>
          </cell>
          <cell r="H331" t="str">
            <v xml:space="preserve">1087-1
</v>
          </cell>
          <cell r="I331" t="str">
            <v xml:space="preserve">5418-6
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663</v>
          </cell>
          <cell r="S331">
            <v>4773.5999999999995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663</v>
          </cell>
          <cell r="AC331">
            <v>4773.5999999999995</v>
          </cell>
        </row>
        <row r="332">
          <cell r="A332">
            <v>21104140</v>
          </cell>
          <cell r="B332" t="str">
            <v>PEDREIRAS</v>
          </cell>
          <cell r="C332" t="str">
            <v>LAGO DO JUNCO</v>
          </cell>
          <cell r="D332">
            <v>21104140</v>
          </cell>
          <cell r="E332" t="str">
            <v>CENTRO DE ENSINO JOSE MALAQUIAS</v>
          </cell>
          <cell r="F332" t="str">
            <v>01.838.984/0001-47</v>
          </cell>
          <cell r="G332" t="str">
            <v>BB</v>
          </cell>
          <cell r="H332" t="str">
            <v xml:space="preserve">1087-1
</v>
          </cell>
          <cell r="I332" t="str">
            <v xml:space="preserve">5413-5
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387</v>
          </cell>
          <cell r="S332">
            <v>2786.3999999999996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387</v>
          </cell>
          <cell r="AC332">
            <v>2786.3999999999996</v>
          </cell>
        </row>
        <row r="333">
          <cell r="A333">
            <v>21258422</v>
          </cell>
          <cell r="B333" t="str">
            <v>PEDREIRAS</v>
          </cell>
          <cell r="C333" t="str">
            <v>LAGO DO JUNCO</v>
          </cell>
          <cell r="D333">
            <v>21258422</v>
          </cell>
          <cell r="E333" t="str">
            <v>CENTRO DE ENSINO JOSE MALAQUIAS - ANEXO I - LUDOVICO</v>
          </cell>
          <cell r="F333" t="str">
            <v>01.838.984/0001-47</v>
          </cell>
          <cell r="G333" t="str">
            <v>BB</v>
          </cell>
          <cell r="H333" t="str">
            <v xml:space="preserve">1087-1
</v>
          </cell>
          <cell r="I333" t="str">
            <v xml:space="preserve">26370-2
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158</v>
          </cell>
          <cell r="S333">
            <v>1137.5999999999999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158</v>
          </cell>
          <cell r="AC333">
            <v>1137.5999999999999</v>
          </cell>
        </row>
        <row r="334">
          <cell r="A334">
            <v>21104220</v>
          </cell>
          <cell r="B334" t="str">
            <v>PEDREIRAS</v>
          </cell>
          <cell r="C334" t="str">
            <v>LAGO DOS RODRIGUES</v>
          </cell>
          <cell r="D334">
            <v>21104220</v>
          </cell>
          <cell r="E334" t="str">
            <v>CENTRO DE ENSINO HOSANO GOMES FERREIRA</v>
          </cell>
          <cell r="F334" t="str">
            <v>01.867.186/0001-43</v>
          </cell>
          <cell r="G334" t="str">
            <v>BB</v>
          </cell>
          <cell r="H334" t="str">
            <v xml:space="preserve">1087-1
</v>
          </cell>
          <cell r="I334" t="str">
            <v xml:space="preserve">5425-9
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363</v>
          </cell>
          <cell r="S334">
            <v>2613.6000000000004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363</v>
          </cell>
          <cell r="AC334">
            <v>2613.6000000000004</v>
          </cell>
        </row>
        <row r="335">
          <cell r="A335">
            <v>21258236</v>
          </cell>
          <cell r="B335" t="str">
            <v>PEDREIRAS</v>
          </cell>
          <cell r="C335" t="str">
            <v>LAGO DOS RODRIGUES</v>
          </cell>
          <cell r="D335">
            <v>21258236</v>
          </cell>
          <cell r="E335" t="str">
            <v>CENTRO DE ENSINO HOSANO GOMES FERREIRA - ANEXO I - SAO JOAO</v>
          </cell>
          <cell r="F335" t="str">
            <v>01.867.186/0001-43</v>
          </cell>
          <cell r="G335" t="str">
            <v>BB</v>
          </cell>
          <cell r="H335" t="str">
            <v xml:space="preserve">1087-1
</v>
          </cell>
          <cell r="I335" t="str">
            <v xml:space="preserve">26371-0
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85</v>
          </cell>
          <cell r="S335">
            <v>612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85</v>
          </cell>
          <cell r="AC335">
            <v>612</v>
          </cell>
        </row>
        <row r="336">
          <cell r="A336">
            <v>21242941</v>
          </cell>
          <cell r="B336" t="str">
            <v>PEDREIRAS</v>
          </cell>
          <cell r="C336" t="str">
            <v>LAGOA GRANDE DO MARANHAO</v>
          </cell>
          <cell r="D336">
            <v>21242941</v>
          </cell>
          <cell r="E336" t="str">
            <v>CENTRO DE ENSINO CRISTOVAO COLOMBO - ANEXO I - LAGOA GRANDE</v>
          </cell>
          <cell r="F336" t="str">
            <v>01.838.823/0001-53</v>
          </cell>
          <cell r="G336" t="str">
            <v>BB</v>
          </cell>
          <cell r="H336" t="str">
            <v xml:space="preserve">1087-1
</v>
          </cell>
          <cell r="I336" t="str">
            <v xml:space="preserve">26358-3
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453</v>
          </cell>
          <cell r="S336">
            <v>3261.5999999999995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453</v>
          </cell>
          <cell r="AC336">
            <v>3261.5999999999995</v>
          </cell>
        </row>
        <row r="337">
          <cell r="A337">
            <v>21105383</v>
          </cell>
          <cell r="B337" t="str">
            <v>PEDREIRAS</v>
          </cell>
          <cell r="C337" t="str">
            <v>LIMA CAMPOS</v>
          </cell>
          <cell r="D337">
            <v>21105383</v>
          </cell>
          <cell r="E337" t="str">
            <v>CENTRO DE ENSINO NEWTON BELLO</v>
          </cell>
          <cell r="F337" t="str">
            <v>01.840.746/0001-76</v>
          </cell>
          <cell r="G337" t="str">
            <v>BB</v>
          </cell>
          <cell r="H337" t="str">
            <v xml:space="preserve">2250-0
</v>
          </cell>
          <cell r="I337" t="str">
            <v xml:space="preserve">18931-6
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568</v>
          </cell>
          <cell r="S337">
            <v>4089.6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568</v>
          </cell>
          <cell r="AC337">
            <v>4089.6</v>
          </cell>
        </row>
        <row r="338">
          <cell r="A338">
            <v>21107157</v>
          </cell>
          <cell r="B338" t="str">
            <v>PEDREIRAS</v>
          </cell>
          <cell r="C338" t="str">
            <v>PEDREIRAS</v>
          </cell>
          <cell r="D338">
            <v>21107157</v>
          </cell>
          <cell r="E338" t="str">
            <v>CENTRO DE ENSINO OLINDINA NUNES FREIRE</v>
          </cell>
          <cell r="F338" t="str">
            <v>01.867.180/0001-76</v>
          </cell>
          <cell r="G338" t="str">
            <v>BB</v>
          </cell>
          <cell r="H338" t="str">
            <v xml:space="preserve">242-9
</v>
          </cell>
          <cell r="I338" t="str">
            <v xml:space="preserve">18876-X
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486</v>
          </cell>
          <cell r="S338">
            <v>3499.2</v>
          </cell>
          <cell r="T338">
            <v>0</v>
          </cell>
          <cell r="U338">
            <v>0</v>
          </cell>
          <cell r="V338">
            <v>54</v>
          </cell>
          <cell r="W338">
            <v>345.6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540</v>
          </cell>
          <cell r="AC338">
            <v>3844.7999999999997</v>
          </cell>
        </row>
        <row r="339">
          <cell r="A339">
            <v>21315000</v>
          </cell>
          <cell r="B339" t="str">
            <v>PEDREIRAS</v>
          </cell>
          <cell r="C339" t="str">
            <v>PEDREIRAS</v>
          </cell>
          <cell r="D339">
            <v>21315000</v>
          </cell>
          <cell r="E339" t="str">
            <v>CENTRO DE ENSINO OLINDINA NUNES FREIRE - ANEXO I - MARIANOPO</v>
          </cell>
          <cell r="F339" t="str">
            <v>01.867.180/0001-76</v>
          </cell>
          <cell r="G339" t="str">
            <v>BB</v>
          </cell>
          <cell r="H339" t="str">
            <v xml:space="preserve">2420-9
</v>
          </cell>
          <cell r="I339" t="str">
            <v xml:space="preserve">25575-0
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50</v>
          </cell>
          <cell r="S339">
            <v>360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50</v>
          </cell>
          <cell r="AC339">
            <v>360</v>
          </cell>
        </row>
        <row r="340">
          <cell r="A340">
            <v>21107246</v>
          </cell>
          <cell r="B340" t="str">
            <v>PEDREIRAS</v>
          </cell>
          <cell r="C340" t="str">
            <v>PEDREIRAS</v>
          </cell>
          <cell r="D340">
            <v>21107246</v>
          </cell>
          <cell r="E340" t="str">
            <v>CENTRO DE ENSINO OSCAR GALVAO</v>
          </cell>
          <cell r="F340" t="str">
            <v>01.867.187/0001-98</v>
          </cell>
          <cell r="G340" t="str">
            <v>BB</v>
          </cell>
          <cell r="H340" t="str">
            <v xml:space="preserve">242-9
</v>
          </cell>
          <cell r="I340" t="str">
            <v xml:space="preserve">18083-1
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985</v>
          </cell>
          <cell r="S340">
            <v>7091.9999999999991</v>
          </cell>
          <cell r="T340">
            <v>0</v>
          </cell>
          <cell r="U340">
            <v>0</v>
          </cell>
          <cell r="V340">
            <v>120</v>
          </cell>
          <cell r="W340">
            <v>768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1105</v>
          </cell>
          <cell r="AC340">
            <v>7859.9999999999991</v>
          </cell>
        </row>
        <row r="341">
          <cell r="A341">
            <v>21109184</v>
          </cell>
          <cell r="B341" t="str">
            <v>PEDREIRAS</v>
          </cell>
          <cell r="C341" t="str">
            <v>POCAO DE PEDRAS</v>
          </cell>
          <cell r="D341">
            <v>21109184</v>
          </cell>
          <cell r="E341" t="str">
            <v>CENTRO DE ENSINO JOAQUIM SALVIANO</v>
          </cell>
          <cell r="F341" t="str">
            <v>01.840.752/0001-23</v>
          </cell>
          <cell r="G341" t="str">
            <v>BB</v>
          </cell>
          <cell r="H341" t="str">
            <v xml:space="preserve">2468-6
</v>
          </cell>
          <cell r="I341" t="str">
            <v xml:space="preserve">5172-1
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471</v>
          </cell>
          <cell r="S341">
            <v>3391.2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471</v>
          </cell>
          <cell r="AC341">
            <v>3391.2</v>
          </cell>
        </row>
        <row r="342">
          <cell r="A342">
            <v>21258520</v>
          </cell>
          <cell r="B342" t="str">
            <v>PEDREIRAS</v>
          </cell>
          <cell r="C342" t="str">
            <v>POCAO DE PEDRAS</v>
          </cell>
          <cell r="D342">
            <v>21258520</v>
          </cell>
          <cell r="E342" t="str">
            <v>CENTRO DE ENSINO JOAQUIM SALVIANO - ANEXO I - ALEGRIA</v>
          </cell>
          <cell r="F342" t="str">
            <v>01.840.752/0001-23</v>
          </cell>
          <cell r="G342" t="str">
            <v>BB</v>
          </cell>
          <cell r="H342" t="str">
            <v xml:space="preserve">2468-6
</v>
          </cell>
          <cell r="I342" t="str">
            <v xml:space="preserve">11725-0
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140</v>
          </cell>
          <cell r="S342">
            <v>1008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140</v>
          </cell>
          <cell r="AC342">
            <v>1008</v>
          </cell>
        </row>
        <row r="343">
          <cell r="A343">
            <v>21272620</v>
          </cell>
          <cell r="B343" t="str">
            <v>PEDREIRAS</v>
          </cell>
          <cell r="C343" t="str">
            <v>POCAO DE PEDRAS</v>
          </cell>
          <cell r="D343">
            <v>21272620</v>
          </cell>
          <cell r="E343" t="str">
            <v>CENTRO DE ENSINO JOAQUIM SALVIANO - ANEXO II - LUCINDO</v>
          </cell>
          <cell r="F343" t="str">
            <v>01.840.752/0001-23</v>
          </cell>
          <cell r="G343" t="str">
            <v>BB</v>
          </cell>
          <cell r="H343" t="str">
            <v xml:space="preserve">2468-6
</v>
          </cell>
          <cell r="I343" t="str">
            <v xml:space="preserve">11724-2
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61</v>
          </cell>
          <cell r="S343">
            <v>439.20000000000005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61</v>
          </cell>
          <cell r="AC343">
            <v>439.20000000000005</v>
          </cell>
        </row>
        <row r="344">
          <cell r="A344">
            <v>21272603</v>
          </cell>
          <cell r="B344" t="str">
            <v>PEDREIRAS</v>
          </cell>
          <cell r="C344" t="str">
            <v>POCAO DE PEDRAS</v>
          </cell>
          <cell r="D344">
            <v>21272603</v>
          </cell>
          <cell r="E344" t="str">
            <v>CENTRO DE ENSINO JOAQUIM SALVIANO - ANEXO III- FORTALEZA BEI</v>
          </cell>
          <cell r="F344" t="str">
            <v>01.840.752/0001-23</v>
          </cell>
          <cell r="G344" t="str">
            <v>BB</v>
          </cell>
          <cell r="H344" t="str">
            <v xml:space="preserve">2468-6
</v>
          </cell>
          <cell r="I344" t="str">
            <v xml:space="preserve">11726-9
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86</v>
          </cell>
          <cell r="S344">
            <v>619.19999999999993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86</v>
          </cell>
          <cell r="AC344">
            <v>619.19999999999993</v>
          </cell>
        </row>
        <row r="345">
          <cell r="A345">
            <v>21253676</v>
          </cell>
          <cell r="B345" t="str">
            <v>PRESIDENTE DUTRA</v>
          </cell>
          <cell r="C345" t="str">
            <v>SANTA FILOMENA DO MARANHAO</v>
          </cell>
          <cell r="D345">
            <v>21253676</v>
          </cell>
          <cell r="E345" t="str">
            <v>CENTRO DE ENSINO SANTA FILOMENA</v>
          </cell>
          <cell r="F345" t="str">
            <v>09.491.129/0001-14</v>
          </cell>
          <cell r="G345" t="str">
            <v>BB</v>
          </cell>
          <cell r="H345" t="str">
            <v xml:space="preserve">1119-3
</v>
          </cell>
          <cell r="I345" t="str">
            <v xml:space="preserve">19334-8
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253</v>
          </cell>
          <cell r="S345">
            <v>1821.6</v>
          </cell>
          <cell r="T345">
            <v>0</v>
          </cell>
          <cell r="U345">
            <v>0</v>
          </cell>
          <cell r="V345">
            <v>21</v>
          </cell>
          <cell r="W345">
            <v>134.4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274</v>
          </cell>
          <cell r="AC345">
            <v>1956</v>
          </cell>
        </row>
        <row r="346">
          <cell r="A346">
            <v>21243000</v>
          </cell>
          <cell r="B346" t="str">
            <v>PEDREIRAS</v>
          </cell>
          <cell r="C346" t="str">
            <v>SAO RAIMUNDO DO DOCA BEZERRA</v>
          </cell>
          <cell r="D346">
            <v>21243000</v>
          </cell>
          <cell r="E346" t="str">
            <v>CENTRO DE ENSINO ANTONIO CORREA - ANEXO II - SAO RAIMUNDO DO</v>
          </cell>
          <cell r="F346" t="str">
            <v>01.840.751/0001-89</v>
          </cell>
          <cell r="G346" t="str">
            <v>BB</v>
          </cell>
          <cell r="H346" t="str">
            <v xml:space="preserve">1313-7
</v>
          </cell>
          <cell r="I346" t="str">
            <v xml:space="preserve">73400-4
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136</v>
          </cell>
          <cell r="S346">
            <v>979.2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136</v>
          </cell>
          <cell r="AC346">
            <v>979.2</v>
          </cell>
        </row>
        <row r="347">
          <cell r="A347">
            <v>21262047</v>
          </cell>
          <cell r="B347" t="str">
            <v>PEDREIRAS</v>
          </cell>
          <cell r="C347" t="str">
            <v>SAO RAIMUNDO DO DOCA BEZERRA</v>
          </cell>
          <cell r="D347">
            <v>21262047</v>
          </cell>
          <cell r="E347" t="str">
            <v>CENTRO DE ENSINO ANTONIO CORREA - ANEXO V - MONTE CASTELO</v>
          </cell>
          <cell r="F347" t="str">
            <v>01.840.751/0001-89</v>
          </cell>
          <cell r="G347" t="str">
            <v>BB</v>
          </cell>
          <cell r="H347" t="str">
            <v xml:space="preserve">1313-7
</v>
          </cell>
          <cell r="I347" t="str">
            <v>77333-6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65</v>
          </cell>
          <cell r="S347">
            <v>468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65</v>
          </cell>
          <cell r="AC347">
            <v>468</v>
          </cell>
        </row>
        <row r="348">
          <cell r="A348">
            <v>21272646</v>
          </cell>
          <cell r="B348" t="str">
            <v>PEDREIRAS</v>
          </cell>
          <cell r="C348" t="str">
            <v>SAO RAIMUNDO DO DOCA BEZERRA</v>
          </cell>
          <cell r="D348">
            <v>21272646</v>
          </cell>
          <cell r="E348" t="str">
            <v>CENTRO DE ENSINO ANTONIO CORREA - ANEXO VI - TRES LAGOAS</v>
          </cell>
          <cell r="F348" t="str">
            <v>01.840.751/0001-89</v>
          </cell>
          <cell r="G348" t="str">
            <v>BB</v>
          </cell>
          <cell r="H348" t="str">
            <v xml:space="preserve">1313-7
</v>
          </cell>
          <cell r="I348" t="str">
            <v>77334-4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46</v>
          </cell>
          <cell r="S348">
            <v>331.2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46</v>
          </cell>
          <cell r="AC348">
            <v>331.2</v>
          </cell>
        </row>
        <row r="349">
          <cell r="A349">
            <v>21242968</v>
          </cell>
          <cell r="B349" t="str">
            <v>PEDREIRAS</v>
          </cell>
          <cell r="C349" t="str">
            <v>SAO ROBERTO</v>
          </cell>
          <cell r="D349">
            <v>21242968</v>
          </cell>
          <cell r="E349" t="str">
            <v>CENTRO DE ENSINO ANTONIO CORREA - ANEXO I - SAO ROBERTO</v>
          </cell>
          <cell r="F349" t="str">
            <v>13.006.225/0001-05</v>
          </cell>
          <cell r="G349" t="str">
            <v>001</v>
          </cell>
          <cell r="H349" t="str">
            <v>1313-7</v>
          </cell>
          <cell r="I349" t="str">
            <v>75236-3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215</v>
          </cell>
          <cell r="S349">
            <v>1547.9999999999998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215</v>
          </cell>
          <cell r="AC349">
            <v>1547.9999999999998</v>
          </cell>
        </row>
        <row r="350">
          <cell r="A350">
            <v>21107203</v>
          </cell>
          <cell r="B350" t="str">
            <v>PEDREIRAS</v>
          </cell>
          <cell r="C350" t="str">
            <v>TRIZIDELA DO VALE</v>
          </cell>
          <cell r="D350">
            <v>21107203</v>
          </cell>
          <cell r="E350" t="str">
            <v>CENTRO DE ENSINO NEWTON BELLO</v>
          </cell>
          <cell r="F350" t="str">
            <v>01.841.366/0001-56</v>
          </cell>
          <cell r="G350" t="str">
            <v>BB</v>
          </cell>
          <cell r="H350" t="str">
            <v xml:space="preserve">242-9
</v>
          </cell>
          <cell r="I350" t="str">
            <v xml:space="preserve">18867-0
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4</v>
          </cell>
          <cell r="O350">
            <v>25.6</v>
          </cell>
          <cell r="P350">
            <v>0</v>
          </cell>
          <cell r="Q350">
            <v>0</v>
          </cell>
          <cell r="R350">
            <v>658</v>
          </cell>
          <cell r="S350">
            <v>4737.6000000000004</v>
          </cell>
          <cell r="T350">
            <v>0</v>
          </cell>
          <cell r="U350">
            <v>0</v>
          </cell>
          <cell r="V350">
            <v>64</v>
          </cell>
          <cell r="W350">
            <v>409.6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726</v>
          </cell>
          <cell r="AC350">
            <v>5172.8000000000011</v>
          </cell>
        </row>
        <row r="351">
          <cell r="A351">
            <v>21001898</v>
          </cell>
          <cell r="B351" t="str">
            <v>PINHEIRO</v>
          </cell>
          <cell r="C351" t="str">
            <v>APICUM-ACU</v>
          </cell>
          <cell r="D351">
            <v>21001898</v>
          </cell>
          <cell r="E351" t="str">
            <v>CENTRO DE ENSINO AMADO JOAQUIM</v>
          </cell>
          <cell r="F351" t="str">
            <v>01.853.123/0001-38</v>
          </cell>
          <cell r="G351" t="str">
            <v>BB</v>
          </cell>
          <cell r="H351" t="str">
            <v xml:space="preserve">1485-0
</v>
          </cell>
          <cell r="I351" t="str">
            <v xml:space="preserve">5418-6
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665</v>
          </cell>
          <cell r="S351">
            <v>4788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665</v>
          </cell>
          <cell r="AC351">
            <v>4788</v>
          </cell>
        </row>
        <row r="352">
          <cell r="A352">
            <v>21001685</v>
          </cell>
          <cell r="B352" t="str">
            <v>PINHEIRO</v>
          </cell>
          <cell r="C352" t="str">
            <v>BACURI</v>
          </cell>
          <cell r="D352">
            <v>21001685</v>
          </cell>
          <cell r="E352" t="str">
            <v>CENTRO DE ENSINO AMERICA DO NORTE</v>
          </cell>
          <cell r="F352" t="str">
            <v>01.869.656/0001-08</v>
          </cell>
          <cell r="G352" t="str">
            <v>BB</v>
          </cell>
          <cell r="H352" t="str">
            <v xml:space="preserve">1485-0
</v>
          </cell>
          <cell r="I352" t="str">
            <v xml:space="preserve">5416-X
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161</v>
          </cell>
          <cell r="S352">
            <v>1159.2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161</v>
          </cell>
          <cell r="AC352">
            <v>1159.2</v>
          </cell>
        </row>
        <row r="353">
          <cell r="A353">
            <v>21001901</v>
          </cell>
          <cell r="B353" t="str">
            <v>PINHEIRO</v>
          </cell>
          <cell r="C353" t="str">
            <v>BACURI</v>
          </cell>
          <cell r="D353">
            <v>21001901</v>
          </cell>
          <cell r="E353" t="str">
            <v>CENTRO DE ENSINO CRISTINO PIMENTA</v>
          </cell>
          <cell r="F353" t="str">
            <v>01.853.121/0001-49</v>
          </cell>
          <cell r="G353" t="str">
            <v>BB</v>
          </cell>
          <cell r="H353" t="str">
            <v xml:space="preserve">1485-0
</v>
          </cell>
          <cell r="I353" t="str">
            <v xml:space="preserve">5415-1
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385</v>
          </cell>
          <cell r="S353">
            <v>2772</v>
          </cell>
          <cell r="T353">
            <v>0</v>
          </cell>
          <cell r="U353">
            <v>0</v>
          </cell>
          <cell r="V353">
            <v>87</v>
          </cell>
          <cell r="W353">
            <v>556.79999999999995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472</v>
          </cell>
          <cell r="AC353">
            <v>3328.8</v>
          </cell>
        </row>
        <row r="354">
          <cell r="A354">
            <v>21269963</v>
          </cell>
          <cell r="B354" t="str">
            <v>PINHEIRO</v>
          </cell>
          <cell r="C354" t="str">
            <v>BACURI</v>
          </cell>
          <cell r="D354">
            <v>21269963</v>
          </cell>
          <cell r="E354" t="str">
            <v>CENTRO DE ENSINO CRISTINO PIMENTA - ANEXO I - MADRAGOA</v>
          </cell>
          <cell r="F354" t="str">
            <v>01.853.121/0001-49</v>
          </cell>
          <cell r="G354" t="str">
            <v>BB</v>
          </cell>
          <cell r="H354" t="str">
            <v xml:space="preserve">1485-0
</v>
          </cell>
          <cell r="I354" t="str">
            <v xml:space="preserve">10377-2
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57</v>
          </cell>
          <cell r="S354">
            <v>410.4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57</v>
          </cell>
          <cell r="AC354">
            <v>410.4</v>
          </cell>
        </row>
        <row r="355">
          <cell r="A355">
            <v>21269971</v>
          </cell>
          <cell r="B355" t="str">
            <v>PINHEIRO</v>
          </cell>
          <cell r="C355" t="str">
            <v>BACURI</v>
          </cell>
          <cell r="D355">
            <v>21269971</v>
          </cell>
          <cell r="E355" t="str">
            <v>CENTRO DE ENSINO CRISTINO PIMENTA - ANEXO II - SAO PAULO</v>
          </cell>
          <cell r="F355" t="str">
            <v>01.853.121/0001-49</v>
          </cell>
          <cell r="G355" t="str">
            <v>BB</v>
          </cell>
          <cell r="H355" t="str">
            <v xml:space="preserve">1485-0
</v>
          </cell>
          <cell r="I355" t="str">
            <v xml:space="preserve">10380-2
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85</v>
          </cell>
          <cell r="S355">
            <v>612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85</v>
          </cell>
          <cell r="AC355">
            <v>612</v>
          </cell>
        </row>
        <row r="356">
          <cell r="A356">
            <v>21269980</v>
          </cell>
          <cell r="B356" t="str">
            <v>PINHEIRO</v>
          </cell>
          <cell r="C356" t="str">
            <v>BACURI</v>
          </cell>
          <cell r="D356">
            <v>21269980</v>
          </cell>
          <cell r="E356" t="str">
            <v>CENTRO DE ENSINO CRISTINO PIMENTA - ANEXO III - PORTUGAL</v>
          </cell>
          <cell r="F356" t="str">
            <v>01.853.121/0001-49</v>
          </cell>
          <cell r="G356" t="str">
            <v>BB</v>
          </cell>
          <cell r="H356" t="str">
            <v xml:space="preserve">1485-0
</v>
          </cell>
          <cell r="I356" t="str">
            <v xml:space="preserve">10381-0
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62</v>
          </cell>
          <cell r="S356">
            <v>446.4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62</v>
          </cell>
          <cell r="AC356">
            <v>446.4</v>
          </cell>
        </row>
        <row r="357">
          <cell r="A357">
            <v>21003130</v>
          </cell>
          <cell r="B357" t="str">
            <v>PINHEIRO</v>
          </cell>
          <cell r="C357" t="str">
            <v>BEQUIMAO</v>
          </cell>
          <cell r="D357">
            <v>21003130</v>
          </cell>
          <cell r="E357" t="str">
            <v>CENTRO DE ENSINO ANICETO CANTANHEDE</v>
          </cell>
          <cell r="F357" t="str">
            <v>01.857.594/0001-14</v>
          </cell>
          <cell r="G357" t="str">
            <v>BRADESCO</v>
          </cell>
          <cell r="H357" t="str">
            <v xml:space="preserve"> 1145-2
</v>
          </cell>
          <cell r="I357" t="str">
            <v xml:space="preserve">500133-1
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255</v>
          </cell>
          <cell r="S357">
            <v>1836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255</v>
          </cell>
          <cell r="AC357">
            <v>1836</v>
          </cell>
        </row>
        <row r="358">
          <cell r="A358">
            <v>21003173</v>
          </cell>
          <cell r="B358" t="str">
            <v>PINHEIRO</v>
          </cell>
          <cell r="C358" t="str">
            <v>BEQUIMAO</v>
          </cell>
          <cell r="D358">
            <v>21003173</v>
          </cell>
          <cell r="E358" t="str">
            <v>CENTRO DE ENSINO MANOEL BECKMAN</v>
          </cell>
          <cell r="F358" t="str">
            <v>01.876.115/0001-07</v>
          </cell>
          <cell r="G358" t="str">
            <v>BRADESCO</v>
          </cell>
          <cell r="H358" t="str">
            <v xml:space="preserve"> 1145-2
</v>
          </cell>
          <cell r="I358" t="str">
            <v xml:space="preserve">500132-3
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793</v>
          </cell>
          <cell r="S358">
            <v>5709.5999999999995</v>
          </cell>
          <cell r="T358">
            <v>0</v>
          </cell>
          <cell r="U358">
            <v>0</v>
          </cell>
          <cell r="V358">
            <v>90</v>
          </cell>
          <cell r="W358">
            <v>576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883</v>
          </cell>
          <cell r="AC358">
            <v>6285.5999999999995</v>
          </cell>
        </row>
        <row r="359">
          <cell r="A359">
            <v>21004447</v>
          </cell>
          <cell r="B359" t="str">
            <v>PINHEIRO</v>
          </cell>
          <cell r="C359" t="str">
            <v>CEDRAL</v>
          </cell>
          <cell r="D359">
            <v>21004447</v>
          </cell>
          <cell r="E359" t="str">
            <v>CENTRO DE ENSINO PEDRO NEIVA DE SANTANA</v>
          </cell>
          <cell r="F359" t="str">
            <v>01.854.352/0001-77</v>
          </cell>
          <cell r="G359" t="str">
            <v>BRADESCO</v>
          </cell>
          <cell r="H359" t="str">
            <v xml:space="preserve">1094-4
</v>
          </cell>
          <cell r="I359" t="str">
            <v xml:space="preserve">520940-4
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425</v>
          </cell>
          <cell r="S359">
            <v>3060</v>
          </cell>
          <cell r="T359">
            <v>0</v>
          </cell>
          <cell r="U359">
            <v>0</v>
          </cell>
          <cell r="V359">
            <v>37</v>
          </cell>
          <cell r="W359">
            <v>236.8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462</v>
          </cell>
          <cell r="AC359">
            <v>3296.8</v>
          </cell>
        </row>
        <row r="360">
          <cell r="A360">
            <v>21004528</v>
          </cell>
          <cell r="B360" t="str">
            <v>PINHEIRO</v>
          </cell>
          <cell r="C360" t="str">
            <v>CURURUPU</v>
          </cell>
          <cell r="D360">
            <v>21004528</v>
          </cell>
          <cell r="E360" t="str">
            <v>CENTRO DE ENSINO GERVASIO PROTASIO DOS SANTOS</v>
          </cell>
          <cell r="F360" t="str">
            <v>01.853.139/0001-40</v>
          </cell>
          <cell r="G360" t="str">
            <v>BB</v>
          </cell>
          <cell r="H360" t="str">
            <v xml:space="preserve">1053-7
</v>
          </cell>
          <cell r="I360" t="str">
            <v xml:space="preserve">12999-2
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545</v>
          </cell>
          <cell r="S360">
            <v>3924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545</v>
          </cell>
          <cell r="AC360">
            <v>3924</v>
          </cell>
        </row>
        <row r="361">
          <cell r="A361">
            <v>21005940</v>
          </cell>
          <cell r="B361" t="str">
            <v>PINHEIRO</v>
          </cell>
          <cell r="C361" t="str">
            <v>CURURUPU</v>
          </cell>
          <cell r="D361">
            <v>21005940</v>
          </cell>
          <cell r="E361" t="str">
            <v>CENTRO DE ENSINO JOAO MARQUES MIRANDA</v>
          </cell>
          <cell r="F361" t="str">
            <v>01.869.655/0001-63</v>
          </cell>
          <cell r="G361" t="str">
            <v>BB</v>
          </cell>
          <cell r="H361" t="str">
            <v xml:space="preserve">1053-7
</v>
          </cell>
          <cell r="I361" t="str">
            <v xml:space="preserve">1028-6
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98</v>
          </cell>
          <cell r="W361">
            <v>627.20000000000005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98</v>
          </cell>
          <cell r="AC361">
            <v>627.20000000000005</v>
          </cell>
        </row>
        <row r="362">
          <cell r="A362">
            <v>21323305</v>
          </cell>
          <cell r="B362" t="str">
            <v>PINHEIRO</v>
          </cell>
          <cell r="C362" t="str">
            <v>CURURUPU</v>
          </cell>
          <cell r="D362">
            <v>21323305</v>
          </cell>
          <cell r="E362" t="str">
            <v>CENTRO DE ENSINO JOAO MARQUES MIRANDA - ANEXO I - GUAJARETIU</v>
          </cell>
          <cell r="F362" t="str">
            <v>01.869.655/0001-63</v>
          </cell>
          <cell r="G362" t="str">
            <v>BB</v>
          </cell>
          <cell r="H362" t="str">
            <v xml:space="preserve">1053-7
</v>
          </cell>
          <cell r="I362" t="str">
            <v xml:space="preserve">13845-2
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117</v>
          </cell>
          <cell r="S362">
            <v>842.4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117</v>
          </cell>
          <cell r="AC362">
            <v>842.4</v>
          </cell>
        </row>
        <row r="363">
          <cell r="A363">
            <v>21005680</v>
          </cell>
          <cell r="B363" t="str">
            <v>PINHEIRO</v>
          </cell>
          <cell r="C363" t="str">
            <v>CURURUPU</v>
          </cell>
          <cell r="D363">
            <v>21005680</v>
          </cell>
          <cell r="E363" t="str">
            <v>CENTRO DE ENSINO PROFESSORA JOANA BATISTA DIAS</v>
          </cell>
          <cell r="F363" t="str">
            <v>01.886.711/0001-78</v>
          </cell>
          <cell r="G363" t="str">
            <v>BB</v>
          </cell>
          <cell r="H363" t="str">
            <v xml:space="preserve">1053-7
</v>
          </cell>
          <cell r="I363" t="str">
            <v xml:space="preserve">1034-0
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769</v>
          </cell>
          <cell r="S363">
            <v>5536.7999999999993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769</v>
          </cell>
          <cell r="AC363">
            <v>5536.7999999999993</v>
          </cell>
        </row>
        <row r="364">
          <cell r="A364">
            <v>21006032</v>
          </cell>
          <cell r="B364" t="str">
            <v>PINHEIRO</v>
          </cell>
          <cell r="C364" t="str">
            <v>GUIMARAES</v>
          </cell>
          <cell r="D364">
            <v>21006032</v>
          </cell>
          <cell r="E364" t="str">
            <v>CENTRO DE ENSINO NOSSA SENHORA DA ASSUNCAO</v>
          </cell>
          <cell r="F364" t="str">
            <v>01.853.143/0001-09</v>
          </cell>
          <cell r="G364" t="str">
            <v>BB</v>
          </cell>
          <cell r="H364" t="str">
            <v xml:space="preserve">4407-5
</v>
          </cell>
          <cell r="I364" t="str">
            <v xml:space="preserve">9481-1
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363</v>
          </cell>
          <cell r="S364">
            <v>2613.6000000000004</v>
          </cell>
          <cell r="T364">
            <v>0</v>
          </cell>
          <cell r="U364">
            <v>0</v>
          </cell>
          <cell r="V364">
            <v>88</v>
          </cell>
          <cell r="W364">
            <v>563.20000000000005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451</v>
          </cell>
          <cell r="AC364">
            <v>3176.8</v>
          </cell>
        </row>
        <row r="365">
          <cell r="A365">
            <v>21327238</v>
          </cell>
          <cell r="B365" t="str">
            <v>PINHEIRO</v>
          </cell>
          <cell r="C365" t="str">
            <v>GUIMARAES</v>
          </cell>
          <cell r="D365">
            <v>21327238</v>
          </cell>
          <cell r="E365" t="str">
            <v>CENTRO DE ENSINO NOSSA SENHORA DA ASSUNCAO - ANEXO I - CUMA</v>
          </cell>
          <cell r="F365" t="str">
            <v>01.853.143/0001-09</v>
          </cell>
          <cell r="G365" t="str">
            <v>BB</v>
          </cell>
          <cell r="H365" t="str">
            <v>4407-5</v>
          </cell>
          <cell r="I365" t="str">
            <v>16526-3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171</v>
          </cell>
          <cell r="S365">
            <v>1231.1999999999998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171</v>
          </cell>
          <cell r="AC365">
            <v>1231.1999999999998</v>
          </cell>
        </row>
        <row r="366">
          <cell r="A366">
            <v>21007322</v>
          </cell>
          <cell r="B366" t="str">
            <v>PINHEIRO</v>
          </cell>
          <cell r="C366" t="str">
            <v>MIRINZAL</v>
          </cell>
          <cell r="D366">
            <v>21007322</v>
          </cell>
          <cell r="E366" t="str">
            <v>CENTRO DE ENSINO DUQUE DE CAXIAS</v>
          </cell>
          <cell r="F366" t="str">
            <v>01.853.129/0001-05</v>
          </cell>
          <cell r="G366" t="str">
            <v>BB</v>
          </cell>
          <cell r="H366" t="str">
            <v xml:space="preserve">4407-5
</v>
          </cell>
          <cell r="I366" t="str">
            <v xml:space="preserve">9630-X
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196</v>
          </cell>
          <cell r="S366">
            <v>1411.2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196</v>
          </cell>
          <cell r="AC366">
            <v>1411.2</v>
          </cell>
        </row>
        <row r="367">
          <cell r="A367">
            <v>21007357</v>
          </cell>
          <cell r="B367" t="str">
            <v>PINHEIRO</v>
          </cell>
          <cell r="C367" t="str">
            <v>MIRINZAL</v>
          </cell>
          <cell r="D367">
            <v>21007357</v>
          </cell>
          <cell r="E367" t="str">
            <v>CENTRO DE ENSINO EUCLIDES RIBEIRO</v>
          </cell>
          <cell r="F367" t="str">
            <v>01.854.353/0001-11</v>
          </cell>
          <cell r="G367" t="str">
            <v>BB</v>
          </cell>
          <cell r="H367" t="str">
            <v xml:space="preserve">4407-5
</v>
          </cell>
          <cell r="I367" t="str">
            <v xml:space="preserve">9483-8
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341</v>
          </cell>
          <cell r="S367">
            <v>2455.1999999999998</v>
          </cell>
          <cell r="T367">
            <v>0</v>
          </cell>
          <cell r="U367">
            <v>0</v>
          </cell>
          <cell r="V367">
            <v>35</v>
          </cell>
          <cell r="W367">
            <v>224.00000000000003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376</v>
          </cell>
          <cell r="AC367">
            <v>2679.2</v>
          </cell>
        </row>
        <row r="368">
          <cell r="A368">
            <v>21247242</v>
          </cell>
          <cell r="B368" t="str">
            <v>PINHEIRO</v>
          </cell>
          <cell r="C368" t="str">
            <v>PEDRO DO ROSARIO</v>
          </cell>
          <cell r="D368">
            <v>21247242</v>
          </cell>
          <cell r="E368" t="str">
            <v>CENTRO DE ENSINO TEREZINHA DE JESUS SILVA BORGES</v>
          </cell>
          <cell r="F368" t="str">
            <v>01.876.113/0001-18</v>
          </cell>
          <cell r="G368" t="str">
            <v>BB</v>
          </cell>
          <cell r="H368" t="str">
            <v xml:space="preserve">566-5
</v>
          </cell>
          <cell r="I368" t="str">
            <v xml:space="preserve">31773-X
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648</v>
          </cell>
          <cell r="S368">
            <v>4665.6000000000004</v>
          </cell>
          <cell r="T368">
            <v>0</v>
          </cell>
          <cell r="U368">
            <v>0</v>
          </cell>
          <cell r="V368">
            <v>81</v>
          </cell>
          <cell r="W368">
            <v>518.40000000000009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729</v>
          </cell>
          <cell r="AC368">
            <v>5184</v>
          </cell>
        </row>
        <row r="369">
          <cell r="A369">
            <v>21326258</v>
          </cell>
          <cell r="B369" t="str">
            <v>PINHEIRO</v>
          </cell>
          <cell r="C369" t="str">
            <v>PEDRO DO ROSARIO</v>
          </cell>
          <cell r="D369">
            <v>21326258</v>
          </cell>
          <cell r="E369" t="str">
            <v>CENTRO DE ENSINO TEREZINHA DE JESUS SILVA BORGES - ANEXO I -</v>
          </cell>
          <cell r="F369" t="str">
            <v>01.876.113/0001-18</v>
          </cell>
          <cell r="G369" t="str">
            <v xml:space="preserve">104     CEF
</v>
          </cell>
          <cell r="H369" t="str">
            <v xml:space="preserve">2063-0
</v>
          </cell>
          <cell r="I369" t="str">
            <v xml:space="preserve">1289-4
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92</v>
          </cell>
          <cell r="S369">
            <v>662.4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92</v>
          </cell>
          <cell r="AC369">
            <v>662.4</v>
          </cell>
        </row>
        <row r="370">
          <cell r="A370">
            <v>21323283</v>
          </cell>
          <cell r="B370" t="str">
            <v>PINHEIRO</v>
          </cell>
          <cell r="C370" t="str">
            <v>PEDRO DO ROSARIO</v>
          </cell>
          <cell r="D370">
            <v>21323283</v>
          </cell>
          <cell r="E370" t="str">
            <v>CENTRO DE ENSINO TEREZINHA DE JESUS SILVA BORGES - ANEXO IV</v>
          </cell>
          <cell r="F370" t="str">
            <v>01.876.113/0001-18</v>
          </cell>
          <cell r="G370" t="str">
            <v xml:space="preserve">104     CEF
</v>
          </cell>
          <cell r="H370" t="str">
            <v xml:space="preserve">2063-0
</v>
          </cell>
          <cell r="I370" t="str">
            <v xml:space="preserve">1292-4
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64</v>
          </cell>
          <cell r="S370">
            <v>460.79999999999995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64</v>
          </cell>
          <cell r="AC370">
            <v>460.79999999999995</v>
          </cell>
        </row>
        <row r="371">
          <cell r="A371">
            <v>21323232</v>
          </cell>
          <cell r="B371" t="str">
            <v>PINHEIRO</v>
          </cell>
          <cell r="C371" t="str">
            <v>PEDRO DO ROSARIO</v>
          </cell>
          <cell r="D371">
            <v>21323232</v>
          </cell>
          <cell r="E371" t="str">
            <v>CENTRO DE ENSINO TEREZINHA DE JESUS SILVA BORGES ANEXO II -</v>
          </cell>
          <cell r="F371" t="str">
            <v>01.876.113/0001-18</v>
          </cell>
          <cell r="G371" t="str">
            <v xml:space="preserve">104     CEF
</v>
          </cell>
          <cell r="H371" t="str">
            <v xml:space="preserve">2063-0
</v>
          </cell>
          <cell r="I371" t="str">
            <v xml:space="preserve">1290-8
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107</v>
          </cell>
          <cell r="S371">
            <v>770.39999999999986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107</v>
          </cell>
          <cell r="AC371">
            <v>770.39999999999986</v>
          </cell>
        </row>
        <row r="372">
          <cell r="A372">
            <v>21044759</v>
          </cell>
          <cell r="B372" t="str">
            <v>PINHEIRO</v>
          </cell>
          <cell r="C372" t="str">
            <v>PERI MIRIM</v>
          </cell>
          <cell r="D372">
            <v>21044759</v>
          </cell>
          <cell r="E372" t="str">
            <v>CENTRO DE ENSINO ARTUR TEIXEIRA DE CARVALHO</v>
          </cell>
          <cell r="F372" t="str">
            <v>01.857.597/0001-58</v>
          </cell>
          <cell r="G372" t="str">
            <v>BRADESCO</v>
          </cell>
          <cell r="H372" t="str">
            <v xml:space="preserve">1145-2
</v>
          </cell>
          <cell r="I372" t="str">
            <v xml:space="preserve">1786-8
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406</v>
          </cell>
          <cell r="S372">
            <v>2923.2</v>
          </cell>
          <cell r="T372">
            <v>0</v>
          </cell>
          <cell r="U372">
            <v>0</v>
          </cell>
          <cell r="V372">
            <v>53</v>
          </cell>
          <cell r="W372">
            <v>339.20000000000005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459</v>
          </cell>
          <cell r="AC372">
            <v>3262.3999999999996</v>
          </cell>
        </row>
        <row r="373">
          <cell r="A373">
            <v>21326231</v>
          </cell>
          <cell r="B373" t="str">
            <v>PINHEIRO</v>
          </cell>
          <cell r="C373" t="str">
            <v>PERI MIRIM</v>
          </cell>
          <cell r="D373">
            <v>21326231</v>
          </cell>
          <cell r="E373" t="str">
            <v>CENTRO DE ENSINO ARTUR TEIXEIRA DE CARVALHO - ANEXO I - TRES</v>
          </cell>
          <cell r="F373" t="str">
            <v>01.857.597/0001-58</v>
          </cell>
          <cell r="G373" t="str">
            <v>CEF</v>
          </cell>
          <cell r="H373">
            <v>2063</v>
          </cell>
          <cell r="I373" t="str">
            <v>1309-2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99</v>
          </cell>
          <cell r="S373">
            <v>712.8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99</v>
          </cell>
          <cell r="AC373">
            <v>712.8</v>
          </cell>
        </row>
        <row r="374">
          <cell r="A374">
            <v>21046662</v>
          </cell>
          <cell r="B374" t="str">
            <v>PINHEIRO</v>
          </cell>
          <cell r="C374" t="str">
            <v>PINHEIRO</v>
          </cell>
          <cell r="D374">
            <v>21046662</v>
          </cell>
          <cell r="E374" t="str">
            <v>CENTRO DE ENSINO DOM UNGARELLI</v>
          </cell>
          <cell r="F374" t="str">
            <v>01.876.113/0001-18</v>
          </cell>
          <cell r="G374" t="str">
            <v>BB</v>
          </cell>
          <cell r="H374" t="str">
            <v xml:space="preserve">566-5
</v>
          </cell>
          <cell r="I374" t="str">
            <v xml:space="preserve">28985-X
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1142</v>
          </cell>
          <cell r="S374">
            <v>8222.4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1142</v>
          </cell>
          <cell r="AC374">
            <v>8222.4</v>
          </cell>
        </row>
        <row r="375">
          <cell r="A375">
            <v>21256357</v>
          </cell>
          <cell r="B375" t="str">
            <v>PINHEIRO</v>
          </cell>
          <cell r="C375" t="str">
            <v>PINHEIRO</v>
          </cell>
          <cell r="D375">
            <v>21256357</v>
          </cell>
          <cell r="E375" t="str">
            <v>CENTRO DE ENSINO DOM UNGARELLI - ANEXO III - BOM VIVER</v>
          </cell>
          <cell r="F375" t="str">
            <v>01.876.113/0001-18</v>
          </cell>
          <cell r="G375" t="str">
            <v>BB</v>
          </cell>
          <cell r="H375" t="str">
            <v xml:space="preserve">566-5
</v>
          </cell>
          <cell r="I375" t="str">
            <v xml:space="preserve">31772-1
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220</v>
          </cell>
          <cell r="S375">
            <v>1584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220</v>
          </cell>
          <cell r="AC375">
            <v>1584</v>
          </cell>
        </row>
        <row r="376">
          <cell r="A376">
            <v>21243409</v>
          </cell>
          <cell r="B376" t="str">
            <v>PINHEIRO</v>
          </cell>
          <cell r="C376" t="str">
            <v>PINHEIRO</v>
          </cell>
          <cell r="D376">
            <v>21243409</v>
          </cell>
          <cell r="E376" t="str">
            <v>CENTRO DE ENSINO DOM UNGARELLI - ANEXO IV - PACAS</v>
          </cell>
          <cell r="F376" t="str">
            <v>01.876.113/0001-18</v>
          </cell>
          <cell r="G376" t="str">
            <v>BB</v>
          </cell>
          <cell r="H376" t="str">
            <v xml:space="preserve">566-5
</v>
          </cell>
          <cell r="I376" t="str">
            <v xml:space="preserve">31771-3
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630</v>
          </cell>
          <cell r="S376">
            <v>4536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630</v>
          </cell>
          <cell r="AC376">
            <v>4536</v>
          </cell>
        </row>
        <row r="377">
          <cell r="A377">
            <v>21046719</v>
          </cell>
          <cell r="B377" t="str">
            <v>PINHEIRO</v>
          </cell>
          <cell r="C377" t="str">
            <v>PINHEIRO</v>
          </cell>
          <cell r="D377">
            <v>21046719</v>
          </cell>
          <cell r="E377" t="str">
            <v>CENTRO DE ENSINO JOSE DE ANCHIETA</v>
          </cell>
          <cell r="F377" t="str">
            <v>01.918.488/0001-01</v>
          </cell>
          <cell r="G377" t="str">
            <v>BB</v>
          </cell>
          <cell r="H377" t="str">
            <v xml:space="preserve">566-5
</v>
          </cell>
          <cell r="I377" t="str">
            <v xml:space="preserve">1079-0
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929</v>
          </cell>
          <cell r="S377">
            <v>6688.8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929</v>
          </cell>
          <cell r="AC377">
            <v>6688.8</v>
          </cell>
        </row>
        <row r="378">
          <cell r="A378">
            <v>21269823</v>
          </cell>
          <cell r="B378" t="str">
            <v>PINHEIRO</v>
          </cell>
          <cell r="C378" t="str">
            <v>PINHEIRO</v>
          </cell>
          <cell r="D378">
            <v>21269823</v>
          </cell>
          <cell r="E378" t="str">
            <v>CENTRO DE ENSINO JOSE DE ANCHIETA - ANEXO I - SANTA SOFIA</v>
          </cell>
          <cell r="F378" t="str">
            <v>01.918.488/0001-01</v>
          </cell>
          <cell r="G378" t="str">
            <v>BB</v>
          </cell>
          <cell r="H378" t="str">
            <v xml:space="preserve">566-5
</v>
          </cell>
          <cell r="I378" t="str">
            <v>43023-4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52</v>
          </cell>
          <cell r="S378">
            <v>374.4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52</v>
          </cell>
          <cell r="AC378">
            <v>374.4</v>
          </cell>
        </row>
        <row r="379">
          <cell r="A379">
            <v>21269998</v>
          </cell>
          <cell r="B379" t="str">
            <v>PINHEIRO</v>
          </cell>
          <cell r="C379" t="str">
            <v>PINHEIRO</v>
          </cell>
          <cell r="D379">
            <v>21269998</v>
          </cell>
          <cell r="E379" t="str">
            <v>CENTRO DE ENSINO JOSE DE ANCHIETA - ANEXO II - SAO CAETANO</v>
          </cell>
          <cell r="F379" t="str">
            <v>01.918.488/0001-01</v>
          </cell>
          <cell r="G379" t="str">
            <v>BB</v>
          </cell>
          <cell r="H379" t="str">
            <v xml:space="preserve">566-5
</v>
          </cell>
          <cell r="I379" t="str">
            <v>43024-2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74</v>
          </cell>
          <cell r="S379">
            <v>532.79999999999995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74</v>
          </cell>
          <cell r="AC379">
            <v>532.79999999999995</v>
          </cell>
        </row>
        <row r="380">
          <cell r="A380">
            <v>21270007</v>
          </cell>
          <cell r="B380" t="str">
            <v>PINHEIRO</v>
          </cell>
          <cell r="C380" t="str">
            <v>PINHEIRO</v>
          </cell>
          <cell r="D380">
            <v>21270007</v>
          </cell>
          <cell r="E380" t="str">
            <v>CENTRO DE ENSINO JOSE DE ANCHIETA - ANEXO III - FORTALEZA</v>
          </cell>
          <cell r="F380" t="str">
            <v>01.918.488/0001-01</v>
          </cell>
          <cell r="G380" t="str">
            <v>BB</v>
          </cell>
          <cell r="H380" t="str">
            <v xml:space="preserve">566-5
</v>
          </cell>
          <cell r="I380" t="str">
            <v>43025-0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157</v>
          </cell>
          <cell r="S380">
            <v>1130.3999999999999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157</v>
          </cell>
          <cell r="AC380">
            <v>1130.3999999999999</v>
          </cell>
        </row>
        <row r="381">
          <cell r="A381">
            <v>21323259</v>
          </cell>
          <cell r="B381" t="str">
            <v>PINHEIRO</v>
          </cell>
          <cell r="C381" t="str">
            <v>PINHEIRO</v>
          </cell>
          <cell r="D381">
            <v>21323259</v>
          </cell>
          <cell r="E381" t="str">
            <v>CENTRO DE ENSINO JOSE DE ANCHIETA - ANEXO IV - SANTA VITORIA</v>
          </cell>
          <cell r="F381" t="str">
            <v>01.918.488/0001-01</v>
          </cell>
          <cell r="G381" t="str">
            <v>BB</v>
          </cell>
          <cell r="H381" t="str">
            <v xml:space="preserve">566-5
</v>
          </cell>
          <cell r="I381" t="str">
            <v>43026-9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80</v>
          </cell>
          <cell r="S381">
            <v>576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80</v>
          </cell>
          <cell r="AC381">
            <v>576</v>
          </cell>
        </row>
        <row r="382">
          <cell r="A382">
            <v>21047006</v>
          </cell>
          <cell r="B382" t="str">
            <v>PINHEIRO</v>
          </cell>
          <cell r="C382" t="str">
            <v>PINHEIRO</v>
          </cell>
          <cell r="D382">
            <v>21047006</v>
          </cell>
          <cell r="E382" t="str">
            <v>CENTRO DE ENSINO ODORICO MENDES</v>
          </cell>
          <cell r="F382" t="str">
            <v>01.857.621/0001-59</v>
          </cell>
          <cell r="G382" t="str">
            <v>BB</v>
          </cell>
          <cell r="H382" t="str">
            <v xml:space="preserve">566-5
</v>
          </cell>
          <cell r="I382" t="str">
            <v xml:space="preserve">29346-6
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30</v>
          </cell>
          <cell r="O382">
            <v>192</v>
          </cell>
          <cell r="P382">
            <v>0</v>
          </cell>
          <cell r="Q382">
            <v>0</v>
          </cell>
          <cell r="R382">
            <v>197</v>
          </cell>
          <cell r="S382">
            <v>1418.4</v>
          </cell>
          <cell r="T382">
            <v>0</v>
          </cell>
          <cell r="U382">
            <v>0</v>
          </cell>
          <cell r="V382">
            <v>109</v>
          </cell>
          <cell r="W382">
            <v>697.6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336</v>
          </cell>
          <cell r="AC382">
            <v>2308</v>
          </cell>
        </row>
        <row r="383">
          <cell r="A383">
            <v>21046638</v>
          </cell>
          <cell r="B383" t="str">
            <v>PINHEIRO</v>
          </cell>
          <cell r="C383" t="str">
            <v>PINHEIRO</v>
          </cell>
          <cell r="D383">
            <v>21046638</v>
          </cell>
          <cell r="E383" t="str">
            <v>CENTRO DE ENSINO PROFESSOR RUBEM ALMEIDA</v>
          </cell>
          <cell r="F383" t="str">
            <v>01.876.117/0001-04</v>
          </cell>
          <cell r="G383" t="str">
            <v>BB</v>
          </cell>
          <cell r="H383" t="str">
            <v xml:space="preserve">566-5
</v>
          </cell>
          <cell r="I383" t="str">
            <v xml:space="preserve">5148-9
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305</v>
          </cell>
          <cell r="S383">
            <v>2196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305</v>
          </cell>
          <cell r="AC383">
            <v>2196</v>
          </cell>
        </row>
        <row r="384">
          <cell r="A384">
            <v>21323267</v>
          </cell>
          <cell r="B384" t="str">
            <v>PINHEIRO</v>
          </cell>
          <cell r="C384" t="str">
            <v>PINHEIRO</v>
          </cell>
          <cell r="D384">
            <v>21323267</v>
          </cell>
          <cell r="E384" t="str">
            <v>CENTRO DE ENSINO PROFESSOR RUBEM ALMEIDA - ANEXO I - PARAISO</v>
          </cell>
          <cell r="F384" t="str">
            <v>01.876.117/0001-04</v>
          </cell>
          <cell r="G384" t="str">
            <v>BB</v>
          </cell>
          <cell r="H384" t="str">
            <v xml:space="preserve">566-5
</v>
          </cell>
          <cell r="I384" t="str">
            <v xml:space="preserve">32069-2
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91</v>
          </cell>
          <cell r="S384">
            <v>655.19999999999993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91</v>
          </cell>
          <cell r="AC384">
            <v>655.19999999999993</v>
          </cell>
        </row>
        <row r="385">
          <cell r="A385">
            <v>21326290</v>
          </cell>
          <cell r="B385" t="str">
            <v>PINHEIRO</v>
          </cell>
          <cell r="C385" t="str">
            <v>PINHEIRO</v>
          </cell>
          <cell r="D385">
            <v>21326290</v>
          </cell>
          <cell r="E385" t="str">
            <v>CENTRO DE ENSINO PROFESSOR RUBEM ALMEIDA - ANEXO II - SANTO</v>
          </cell>
          <cell r="F385" t="str">
            <v>01.876.117/0001-04</v>
          </cell>
          <cell r="G385" t="str">
            <v>BB</v>
          </cell>
          <cell r="H385" t="str">
            <v xml:space="preserve">566-5
</v>
          </cell>
          <cell r="I385" t="str">
            <v xml:space="preserve">32068-4
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75</v>
          </cell>
          <cell r="S385">
            <v>540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75</v>
          </cell>
          <cell r="AC385">
            <v>540</v>
          </cell>
        </row>
        <row r="386">
          <cell r="A386">
            <v>21004455</v>
          </cell>
          <cell r="B386" t="str">
            <v>PINHEIRO</v>
          </cell>
          <cell r="C386" t="str">
            <v>PORTO RICO DO MARANHAO</v>
          </cell>
          <cell r="D386">
            <v>21004455</v>
          </cell>
          <cell r="E386" t="str">
            <v>CENTRO DE ENSINO JOSE RIBAMAR EWERTON</v>
          </cell>
          <cell r="F386" t="str">
            <v>01.870.285/0001-84</v>
          </cell>
          <cell r="G386" t="str">
            <v>BB</v>
          </cell>
          <cell r="H386" t="str">
            <v xml:space="preserve">1053-7
</v>
          </cell>
          <cell r="I386" t="str">
            <v xml:space="preserve">5370-8
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246</v>
          </cell>
          <cell r="S386">
            <v>1771.2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246</v>
          </cell>
          <cell r="AC386">
            <v>1771.2</v>
          </cell>
        </row>
        <row r="387">
          <cell r="A387">
            <v>21243425</v>
          </cell>
          <cell r="B387" t="str">
            <v>PINHEIRO</v>
          </cell>
          <cell r="C387" t="str">
            <v>PORTO RICO DO MARANHAO</v>
          </cell>
          <cell r="D387">
            <v>21243425</v>
          </cell>
          <cell r="E387" t="str">
            <v>CENTRO DE ENSINO JOSE RIBAMAR EWERTON - ANEXO I - RABECA</v>
          </cell>
          <cell r="F387" t="str">
            <v>01.870.285/0001-84</v>
          </cell>
          <cell r="G387" t="str">
            <v>BB</v>
          </cell>
          <cell r="H387" t="str">
            <v xml:space="preserve">4407-5
</v>
          </cell>
          <cell r="I387" t="str">
            <v xml:space="preserve">10010-2
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66</v>
          </cell>
          <cell r="S387">
            <v>475.19999999999993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66</v>
          </cell>
          <cell r="AC387">
            <v>475.19999999999993</v>
          </cell>
        </row>
        <row r="388">
          <cell r="A388">
            <v>21243344</v>
          </cell>
          <cell r="B388" t="str">
            <v>PINHEIRO</v>
          </cell>
          <cell r="C388" t="str">
            <v>PRESIDENTE SARNEY</v>
          </cell>
          <cell r="D388">
            <v>21243344</v>
          </cell>
          <cell r="E388" t="str">
            <v>CENTRO DE ENSINO DOM UNGARELLI - ANEXO I - CENTRO</v>
          </cell>
          <cell r="F388" t="str">
            <v>05.806.858/0001-61</v>
          </cell>
          <cell r="G388" t="str">
            <v>BB</v>
          </cell>
          <cell r="H388" t="str">
            <v xml:space="preserve">566-5
</v>
          </cell>
          <cell r="I388" t="str">
            <v>20057-3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696</v>
          </cell>
          <cell r="S388">
            <v>5011.2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696</v>
          </cell>
          <cell r="AC388">
            <v>5011.2</v>
          </cell>
        </row>
        <row r="389">
          <cell r="A389">
            <v>21323224</v>
          </cell>
          <cell r="B389" t="str">
            <v>PINHEIRO</v>
          </cell>
          <cell r="C389" t="str">
            <v>PRESIDENTE SARNEY</v>
          </cell>
          <cell r="D389">
            <v>21323224</v>
          </cell>
          <cell r="E389" t="str">
            <v>CENTRO DE ENSINO DOM UNGARELLI - ANEXO II - TRES FUROS</v>
          </cell>
          <cell r="F389" t="str">
            <v>05.806.858/0001-61</v>
          </cell>
          <cell r="G389" t="str">
            <v>104   CEF</v>
          </cell>
          <cell r="H389">
            <v>2063</v>
          </cell>
          <cell r="I389" t="str">
            <v>1304-1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199</v>
          </cell>
          <cell r="S389">
            <v>1432.8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199</v>
          </cell>
          <cell r="AC389">
            <v>1432.8</v>
          </cell>
        </row>
        <row r="390">
          <cell r="A390">
            <v>21048215</v>
          </cell>
          <cell r="B390" t="str">
            <v>PINHEIRO</v>
          </cell>
          <cell r="C390" t="str">
            <v>SANTA HELENA</v>
          </cell>
          <cell r="D390">
            <v>21048215</v>
          </cell>
          <cell r="E390" t="str">
            <v>CENTRO DE ENSINO DEPUTADO LUIS ROCHA</v>
          </cell>
          <cell r="F390" t="str">
            <v>01.876.118/0001-40</v>
          </cell>
          <cell r="G390" t="str">
            <v>BB</v>
          </cell>
          <cell r="H390" t="str">
            <v xml:space="preserve">1807-4
</v>
          </cell>
          <cell r="I390" t="str">
            <v xml:space="preserve">5361-9
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507</v>
          </cell>
          <cell r="S390">
            <v>3650.3999999999996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507</v>
          </cell>
          <cell r="AC390">
            <v>3650.3999999999996</v>
          </cell>
        </row>
        <row r="391">
          <cell r="A391">
            <v>21048223</v>
          </cell>
          <cell r="B391" t="str">
            <v>PINHEIRO</v>
          </cell>
          <cell r="C391" t="str">
            <v>SANTA HELENA</v>
          </cell>
          <cell r="D391">
            <v>21048223</v>
          </cell>
          <cell r="E391" t="str">
            <v>CENTRO DE ENSINO LEDA TAJRA</v>
          </cell>
          <cell r="F391" t="str">
            <v>01.876.116/0001-51</v>
          </cell>
          <cell r="G391" t="str">
            <v>BB</v>
          </cell>
          <cell r="H391" t="str">
            <v xml:space="preserve">1807-4
</v>
          </cell>
          <cell r="I391" t="str">
            <v xml:space="preserve">5364-3
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226</v>
          </cell>
          <cell r="S391">
            <v>1627.2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226</v>
          </cell>
          <cell r="AC391">
            <v>1627.2</v>
          </cell>
        </row>
        <row r="392">
          <cell r="A392">
            <v>21048231</v>
          </cell>
          <cell r="B392" t="str">
            <v>PINHEIRO</v>
          </cell>
          <cell r="C392" t="str">
            <v>SANTA HELENA</v>
          </cell>
          <cell r="D392">
            <v>21048231</v>
          </cell>
          <cell r="E392" t="str">
            <v>CENTRO DE ENSINO NEWTON BELLO</v>
          </cell>
          <cell r="F392" t="str">
            <v>01.857.595/0001-69</v>
          </cell>
          <cell r="G392" t="str">
            <v>BB</v>
          </cell>
          <cell r="H392" t="str">
            <v xml:space="preserve">1807-4
</v>
          </cell>
          <cell r="I392" t="str">
            <v xml:space="preserve">5362-7
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731</v>
          </cell>
          <cell r="S392">
            <v>5263.1999999999989</v>
          </cell>
          <cell r="T392">
            <v>0</v>
          </cell>
          <cell r="U392">
            <v>0</v>
          </cell>
          <cell r="V392">
            <v>132</v>
          </cell>
          <cell r="W392">
            <v>844.80000000000007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863</v>
          </cell>
          <cell r="AC392">
            <v>6107.9999999999991</v>
          </cell>
        </row>
        <row r="393">
          <cell r="A393">
            <v>21247072</v>
          </cell>
          <cell r="B393" t="str">
            <v>PINHEIRO</v>
          </cell>
          <cell r="C393" t="str">
            <v>SANTA HELENA</v>
          </cell>
          <cell r="D393">
            <v>21247072</v>
          </cell>
          <cell r="E393" t="str">
            <v>CENTRO DE ENSINO NEWTON BELLO - ANEXO I - QUEIMADAS</v>
          </cell>
          <cell r="F393" t="str">
            <v>05.851.507/0001-72</v>
          </cell>
          <cell r="G393" t="str">
            <v>BB</v>
          </cell>
          <cell r="H393" t="str">
            <v xml:space="preserve">1807-4
</v>
          </cell>
          <cell r="I393" t="str">
            <v>23666-7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126</v>
          </cell>
          <cell r="S393">
            <v>907.2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126</v>
          </cell>
          <cell r="AC393">
            <v>907.2</v>
          </cell>
        </row>
        <row r="394">
          <cell r="A394">
            <v>21005990</v>
          </cell>
          <cell r="B394" t="str">
            <v>PINHEIRO</v>
          </cell>
          <cell r="C394" t="str">
            <v>SERRANO DO MARANHAO</v>
          </cell>
          <cell r="D394">
            <v>21005990</v>
          </cell>
          <cell r="E394" t="str">
            <v>CENTRO DE ENSINO RAIMUNDO RODRIGUES</v>
          </cell>
          <cell r="F394" t="str">
            <v>05.849.590/0001-45</v>
          </cell>
          <cell r="G394" t="str">
            <v>BB</v>
          </cell>
          <cell r="H394" t="str">
            <v>1485-0</v>
          </cell>
          <cell r="I394" t="str">
            <v>10.556-2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314</v>
          </cell>
          <cell r="S394">
            <v>2260.7999999999997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314</v>
          </cell>
          <cell r="AC394">
            <v>2260.7999999999997</v>
          </cell>
        </row>
        <row r="395">
          <cell r="A395">
            <v>21270031</v>
          </cell>
          <cell r="B395" t="str">
            <v>PINHEIRO</v>
          </cell>
          <cell r="C395" t="str">
            <v>SERRANO DO MARANHAO</v>
          </cell>
          <cell r="D395">
            <v>21270031</v>
          </cell>
          <cell r="E395" t="str">
            <v>CENTRO DE ENSINO RAIMUNDO RODRIGUES - ANEXO I - PORTINHO</v>
          </cell>
          <cell r="F395" t="str">
            <v>05.849.590/0001-45</v>
          </cell>
          <cell r="G395" t="str">
            <v>BB</v>
          </cell>
          <cell r="H395" t="str">
            <v>1485-0</v>
          </cell>
          <cell r="I395" t="str">
            <v>10.558-9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180</v>
          </cell>
          <cell r="S395">
            <v>1296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180</v>
          </cell>
          <cell r="AC395">
            <v>1296</v>
          </cell>
        </row>
        <row r="396">
          <cell r="A396">
            <v>21258430</v>
          </cell>
          <cell r="B396" t="str">
            <v>PEDREIRAS</v>
          </cell>
          <cell r="C396" t="str">
            <v>TRIZIDELA DO VALE</v>
          </cell>
          <cell r="D396">
            <v>21258430</v>
          </cell>
          <cell r="E396" t="str">
            <v>CENTRO DE ENSINO NEWTON BELLO - ANEXO I - MORRO DOS CABOCLOS</v>
          </cell>
          <cell r="F396" t="str">
            <v>01.841.366/0001-56</v>
          </cell>
          <cell r="G396" t="str">
            <v>BB</v>
          </cell>
          <cell r="H396" t="str">
            <v xml:space="preserve">242-9
</v>
          </cell>
          <cell r="I396" t="str">
            <v xml:space="preserve">25580-7
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26</v>
          </cell>
          <cell r="S396">
            <v>187.2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26</v>
          </cell>
          <cell r="AC396">
            <v>187.2</v>
          </cell>
        </row>
        <row r="397">
          <cell r="A397">
            <v>21323275</v>
          </cell>
          <cell r="B397" t="str">
            <v>PINHEIRO</v>
          </cell>
          <cell r="C397" t="str">
            <v>TURIACU</v>
          </cell>
          <cell r="D397">
            <v>21323275</v>
          </cell>
          <cell r="E397" t="str">
            <v>CENTRO DE ENSINO DR PAULO RAMOS II - ANEXO I - OLGA DAMOUS</v>
          </cell>
          <cell r="F397" t="str">
            <v>01.900.793/0001-68</v>
          </cell>
          <cell r="G397" t="str">
            <v>BRADESCO</v>
          </cell>
          <cell r="H397" t="str">
            <v xml:space="preserve">1529-6
</v>
          </cell>
          <cell r="I397" t="str">
            <v xml:space="preserve">5104-7
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190</v>
          </cell>
          <cell r="W397">
            <v>1216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190</v>
          </cell>
          <cell r="AC397">
            <v>1216</v>
          </cell>
        </row>
        <row r="398">
          <cell r="A398">
            <v>21327220</v>
          </cell>
          <cell r="B398" t="str">
            <v>PINHEIRO</v>
          </cell>
          <cell r="C398" t="str">
            <v>TURIACU</v>
          </cell>
          <cell r="D398">
            <v>21327220</v>
          </cell>
          <cell r="E398" t="str">
            <v>CENTRO DE ENSINO DR PAULO RAMOS II - ANEXO II - COLONIA AMEL</v>
          </cell>
          <cell r="F398" t="str">
            <v>01.900.793/0001-68</v>
          </cell>
          <cell r="G398" t="str">
            <v>BRADESCO</v>
          </cell>
          <cell r="H398" t="str">
            <v xml:space="preserve">1529-6
</v>
          </cell>
          <cell r="I398" t="str">
            <v xml:space="preserve">5000-8
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115</v>
          </cell>
          <cell r="S398">
            <v>828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115</v>
          </cell>
          <cell r="AC398">
            <v>828</v>
          </cell>
        </row>
        <row r="399">
          <cell r="A399">
            <v>21314209</v>
          </cell>
          <cell r="B399" t="str">
            <v>PINHEIRO</v>
          </cell>
          <cell r="C399" t="str">
            <v>TURIACU</v>
          </cell>
          <cell r="D399">
            <v>21314209</v>
          </cell>
          <cell r="E399" t="str">
            <v>CENTRO DE ENSINO DR PAULO RAMOS II - ANEXO III - PORTO SANTO</v>
          </cell>
          <cell r="F399" t="str">
            <v>01.900.793/0001-68</v>
          </cell>
          <cell r="G399" t="str">
            <v>BRADESCO</v>
          </cell>
          <cell r="H399" t="str">
            <v xml:space="preserve">1529-6
</v>
          </cell>
          <cell r="I399" t="str">
            <v xml:space="preserve">5034-2
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145</v>
          </cell>
          <cell r="S399">
            <v>1044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145</v>
          </cell>
          <cell r="AC399">
            <v>1044</v>
          </cell>
        </row>
        <row r="400">
          <cell r="A400">
            <v>21325235</v>
          </cell>
          <cell r="B400" t="str">
            <v>PINHEIRO</v>
          </cell>
          <cell r="C400" t="str">
            <v>TURIACU</v>
          </cell>
          <cell r="D400">
            <v>21325235</v>
          </cell>
          <cell r="E400" t="str">
            <v>CENTRO DE ENSINO DR PAULO RAMOS II - ANEXO IV - NOVA CAXIAS</v>
          </cell>
          <cell r="F400" t="str">
            <v>01.900.793/0001-68</v>
          </cell>
          <cell r="G400" t="str">
            <v>BRADESCO</v>
          </cell>
          <cell r="H400" t="str">
            <v xml:space="preserve">1529-6
</v>
          </cell>
          <cell r="I400" t="str">
            <v xml:space="preserve">5103-9
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90</v>
          </cell>
          <cell r="S400">
            <v>648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90</v>
          </cell>
          <cell r="AC400">
            <v>648</v>
          </cell>
        </row>
        <row r="401">
          <cell r="A401">
            <v>21071071</v>
          </cell>
          <cell r="B401" t="str">
            <v>PINHEIRO</v>
          </cell>
          <cell r="C401" t="str">
            <v>TURIACU</v>
          </cell>
          <cell r="D401">
            <v>21071071</v>
          </cell>
          <cell r="E401" t="str">
            <v>CENTRO DE ENSINO PAULO RAMOS</v>
          </cell>
          <cell r="F401" t="str">
            <v>01.900.793/0001-68</v>
          </cell>
          <cell r="G401" t="str">
            <v>BRADESCO</v>
          </cell>
          <cell r="H401" t="str">
            <v xml:space="preserve">1529-6
</v>
          </cell>
          <cell r="I401" t="str">
            <v xml:space="preserve">1206-8
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1165</v>
          </cell>
          <cell r="S401">
            <v>8388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1165</v>
          </cell>
          <cell r="AC401">
            <v>8388</v>
          </cell>
        </row>
        <row r="402">
          <cell r="A402">
            <v>21247110</v>
          </cell>
          <cell r="B402" t="str">
            <v>PINHEIRO</v>
          </cell>
          <cell r="C402" t="str">
            <v>TURILANDIA</v>
          </cell>
          <cell r="D402">
            <v>21247110</v>
          </cell>
          <cell r="E402" t="str">
            <v>CENTRO DE ENSINO NEWTON BELLO - ANEXO II - TURILANDIA</v>
          </cell>
          <cell r="F402" t="str">
            <v>05.937.533/0001-18</v>
          </cell>
          <cell r="G402" t="str">
            <v>BB</v>
          </cell>
          <cell r="H402" t="str">
            <v xml:space="preserve">1807-4
</v>
          </cell>
          <cell r="I402" t="str">
            <v xml:space="preserve">18474-8
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435</v>
          </cell>
          <cell r="S402">
            <v>3132</v>
          </cell>
          <cell r="T402">
            <v>0</v>
          </cell>
          <cell r="U402">
            <v>0</v>
          </cell>
          <cell r="V402">
            <v>127</v>
          </cell>
          <cell r="W402">
            <v>812.8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562</v>
          </cell>
          <cell r="AC402">
            <v>3944.8</v>
          </cell>
        </row>
        <row r="403">
          <cell r="A403">
            <v>21326240</v>
          </cell>
          <cell r="B403" t="str">
            <v>PINHEIRO</v>
          </cell>
          <cell r="C403" t="str">
            <v>TURILANDIA</v>
          </cell>
          <cell r="D403">
            <v>21326240</v>
          </cell>
          <cell r="E403" t="str">
            <v>CENTRO DE ENSINO NEWTON BELLO - ANEXO III - BACABEIRA</v>
          </cell>
          <cell r="F403" t="str">
            <v>05.937.533/0001-18</v>
          </cell>
          <cell r="G403" t="str">
            <v>BB</v>
          </cell>
          <cell r="H403" t="str">
            <v>1807-4</v>
          </cell>
          <cell r="I403" t="str">
            <v>31448-X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41</v>
          </cell>
          <cell r="S403">
            <v>295.2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41</v>
          </cell>
          <cell r="AC403">
            <v>295.2</v>
          </cell>
        </row>
        <row r="404">
          <cell r="A404">
            <v>21199850</v>
          </cell>
          <cell r="B404" t="str">
            <v>PRESIDENTE DUTRA</v>
          </cell>
          <cell r="C404" t="str">
            <v>CAPINZAL DO NORTE</v>
          </cell>
          <cell r="D404">
            <v>21199850</v>
          </cell>
          <cell r="E404" t="str">
            <v>CENTRO DE ENSINO ANTONIO JOAQUIM ARAUJO</v>
          </cell>
          <cell r="F404" t="str">
            <v>01.827.882/0001-26</v>
          </cell>
          <cell r="G404" t="str">
            <v>BB</v>
          </cell>
          <cell r="H404" t="str">
            <v xml:space="preserve">2603-4
</v>
          </cell>
          <cell r="I404" t="str">
            <v xml:space="preserve">8106-X
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103</v>
          </cell>
          <cell r="W404">
            <v>659.2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103</v>
          </cell>
          <cell r="AC404">
            <v>659.2</v>
          </cell>
        </row>
        <row r="405">
          <cell r="A405">
            <v>21326606</v>
          </cell>
          <cell r="B405" t="str">
            <v>PRESIDENTE DUTRA</v>
          </cell>
          <cell r="C405" t="str">
            <v>CAPINZAL DO NORTE</v>
          </cell>
          <cell r="D405">
            <v>21326606</v>
          </cell>
          <cell r="E405" t="str">
            <v>CENTRO DE ENSINO VALNICE BERTOLDO LIMA CORDEIRO</v>
          </cell>
          <cell r="F405" t="str">
            <v>10.796.255/0001-66</v>
          </cell>
          <cell r="G405" t="str">
            <v>BB</v>
          </cell>
          <cell r="H405" t="str">
            <v xml:space="preserve">2603-4
</v>
          </cell>
          <cell r="I405" t="str">
            <v xml:space="preserve">13680-8
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272</v>
          </cell>
          <cell r="S405">
            <v>1958.4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272</v>
          </cell>
          <cell r="AC405">
            <v>1958.4</v>
          </cell>
        </row>
        <row r="406">
          <cell r="A406">
            <v>21259879</v>
          </cell>
          <cell r="B406" t="str">
            <v>PRESIDENTE DUTRA</v>
          </cell>
          <cell r="C406" t="str">
            <v>CAPINZAL DO NORTE</v>
          </cell>
          <cell r="D406">
            <v>21259879</v>
          </cell>
          <cell r="E406" t="str">
            <v>CENTRO DE ENSINO VALNICE BERTOLDO LIMA CORDEIRO - ANEXO I -</v>
          </cell>
          <cell r="F406" t="str">
            <v>10.796.255/0001-66</v>
          </cell>
          <cell r="G406" t="str">
            <v>BB</v>
          </cell>
          <cell r="H406" t="str">
            <v xml:space="preserve">2603-4
</v>
          </cell>
          <cell r="I406" t="str">
            <v xml:space="preserve">14652-8
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164</v>
          </cell>
          <cell r="S406">
            <v>1180.8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164</v>
          </cell>
          <cell r="AC406">
            <v>1180.8</v>
          </cell>
        </row>
        <row r="407">
          <cell r="A407">
            <v>21127328</v>
          </cell>
          <cell r="B407" t="str">
            <v>PRESIDENTE DUTRA</v>
          </cell>
          <cell r="C407" t="str">
            <v>DOM PEDRO</v>
          </cell>
          <cell r="D407">
            <v>21127328</v>
          </cell>
          <cell r="E407" t="str">
            <v>CENTRO DE ENSINO ANA ISABEL TAVARES</v>
          </cell>
          <cell r="F407" t="str">
            <v>01.816.402/0001-21</v>
          </cell>
          <cell r="G407" t="str">
            <v xml:space="preserve">1          BB
</v>
          </cell>
          <cell r="H407" t="str">
            <v xml:space="preserve">2031-1
</v>
          </cell>
          <cell r="I407" t="str">
            <v xml:space="preserve">5077-6
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528</v>
          </cell>
          <cell r="S407">
            <v>3801.5999999999995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528</v>
          </cell>
          <cell r="AC407">
            <v>3801.5999999999995</v>
          </cell>
        </row>
        <row r="408">
          <cell r="A408">
            <v>21127336</v>
          </cell>
          <cell r="B408" t="str">
            <v>PRESIDENTE DUTRA</v>
          </cell>
          <cell r="C408" t="str">
            <v>DOM PEDRO</v>
          </cell>
          <cell r="D408">
            <v>21127336</v>
          </cell>
          <cell r="E408" t="str">
            <v>CENTRO DE ENSINO GOVERNADOR LUIS ROCHA</v>
          </cell>
          <cell r="F408" t="str">
            <v>01.816.401/0001-87</v>
          </cell>
          <cell r="G408" t="str">
            <v>BB</v>
          </cell>
          <cell r="H408" t="str">
            <v xml:space="preserve">2031-1
</v>
          </cell>
          <cell r="I408" t="str">
            <v xml:space="preserve">13029-X
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382</v>
          </cell>
          <cell r="S408">
            <v>2750.3999999999996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382</v>
          </cell>
          <cell r="AC408">
            <v>2750.3999999999996</v>
          </cell>
        </row>
        <row r="409">
          <cell r="A409">
            <v>21127646</v>
          </cell>
          <cell r="B409" t="str">
            <v>PRESIDENTE DUTRA</v>
          </cell>
          <cell r="C409" t="str">
            <v>FORTUNA</v>
          </cell>
          <cell r="D409">
            <v>21127646</v>
          </cell>
          <cell r="E409" t="str">
            <v>CENTRO DE ENSINO ESTADO DO RIO DE JANEIRO</v>
          </cell>
          <cell r="F409" t="str">
            <v>01.815.340/0001-33</v>
          </cell>
          <cell r="G409" t="str">
            <v>BB</v>
          </cell>
          <cell r="H409" t="str">
            <v xml:space="preserve">2614-X
</v>
          </cell>
          <cell r="I409" t="str">
            <v xml:space="preserve">18882-4
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589</v>
          </cell>
          <cell r="S409">
            <v>4240.8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589</v>
          </cell>
          <cell r="AC409">
            <v>4240.8</v>
          </cell>
        </row>
        <row r="410">
          <cell r="A410">
            <v>21259836</v>
          </cell>
          <cell r="B410" t="str">
            <v>PRESIDENTE DUTRA</v>
          </cell>
          <cell r="C410" t="str">
            <v>FORTUNA</v>
          </cell>
          <cell r="D410">
            <v>21259836</v>
          </cell>
          <cell r="E410" t="str">
            <v>CENTRO DE ENSINO ESTADO DO RIO DE JANEIRO - ANEXO I - SAO JO</v>
          </cell>
          <cell r="F410" t="str">
            <v>01.815.340/0001-33</v>
          </cell>
          <cell r="G410" t="str">
            <v>BB</v>
          </cell>
          <cell r="H410" t="str">
            <v xml:space="preserve">2614-X
</v>
          </cell>
          <cell r="I410" t="str">
            <v xml:space="preserve">20242-8
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259</v>
          </cell>
          <cell r="S410">
            <v>1864.8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259</v>
          </cell>
          <cell r="AC410">
            <v>1864.8</v>
          </cell>
        </row>
        <row r="411">
          <cell r="A411">
            <v>21128871</v>
          </cell>
          <cell r="B411" t="str">
            <v>PRESIDENTE DUTRA</v>
          </cell>
          <cell r="C411" t="str">
            <v>GONCALVES DIAS</v>
          </cell>
          <cell r="D411">
            <v>21128871</v>
          </cell>
          <cell r="E411" t="str">
            <v>CENTRO DE ENSINO SULAMITA LUCIO DO NASCIMENTO</v>
          </cell>
          <cell r="F411" t="str">
            <v>01.815.346/0001-00</v>
          </cell>
          <cell r="G411" t="str">
            <v>BB</v>
          </cell>
          <cell r="H411" t="str">
            <v xml:space="preserve"> 2082-6 </v>
          </cell>
          <cell r="I411" t="str">
            <v>5084-9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547</v>
          </cell>
          <cell r="S411">
            <v>3938.3999999999996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547</v>
          </cell>
          <cell r="AC411">
            <v>3938.3999999999996</v>
          </cell>
        </row>
        <row r="412">
          <cell r="A412">
            <v>21599661</v>
          </cell>
          <cell r="B412" t="str">
            <v>P. DUTRA</v>
          </cell>
          <cell r="C412" t="str">
            <v>GONCALVES DIAS</v>
          </cell>
          <cell r="D412">
            <v>21599661</v>
          </cell>
          <cell r="E412" t="str">
            <v>CENTRO DE ENSINO SULAMITA LUCIO DO NASCIMENTO - ANEXO II - O</v>
          </cell>
          <cell r="F412" t="str">
            <v>01.815.346/0001-00</v>
          </cell>
          <cell r="G412" t="str">
            <v>BB</v>
          </cell>
          <cell r="H412" t="str">
            <v>2082-6</v>
          </cell>
          <cell r="I412" t="str">
            <v>14165-8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82</v>
          </cell>
          <cell r="S412">
            <v>590.4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82</v>
          </cell>
          <cell r="AC412">
            <v>590.4</v>
          </cell>
        </row>
        <row r="413">
          <cell r="A413">
            <v>21259798</v>
          </cell>
          <cell r="B413" t="str">
            <v>PRESIDENTE DUTRA</v>
          </cell>
          <cell r="C413" t="str">
            <v>GONCALVES DIAS</v>
          </cell>
          <cell r="D413">
            <v>21259798</v>
          </cell>
          <cell r="E413" t="str">
            <v>CENTRO DE ENSINO SULAMITA LUCIO DO NASCIMENTO - ANEXO I - LA</v>
          </cell>
          <cell r="F413" t="str">
            <v>01.815.346/0001-00</v>
          </cell>
          <cell r="G413" t="str">
            <v>BB</v>
          </cell>
          <cell r="H413" t="str">
            <v xml:space="preserve">2082-6
</v>
          </cell>
          <cell r="I413" t="str">
            <v xml:space="preserve">11002-7
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67</v>
          </cell>
          <cell r="S413">
            <v>482.4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67</v>
          </cell>
          <cell r="AC413">
            <v>482.4</v>
          </cell>
        </row>
        <row r="414">
          <cell r="A414">
            <v>21129282</v>
          </cell>
          <cell r="B414" t="str">
            <v>PRESIDENTE DUTRA</v>
          </cell>
          <cell r="C414" t="str">
            <v>GOVERNADOR ARCHER</v>
          </cell>
          <cell r="D414">
            <v>21129282</v>
          </cell>
          <cell r="E414" t="str">
            <v>CENTRO DE ENSINO DEPUTADO PIRES SABOIA</v>
          </cell>
          <cell r="F414" t="str">
            <v>01.918.469/0001-77</v>
          </cell>
          <cell r="G414" t="str">
            <v>BB</v>
          </cell>
          <cell r="H414" t="str">
            <v xml:space="preserve">2083-4
</v>
          </cell>
          <cell r="I414" t="str">
            <v xml:space="preserve">22373-5
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434</v>
          </cell>
          <cell r="S414">
            <v>3124.7999999999997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434</v>
          </cell>
          <cell r="AC414">
            <v>3124.7999999999997</v>
          </cell>
        </row>
        <row r="415">
          <cell r="A415">
            <v>21129991</v>
          </cell>
          <cell r="B415" t="str">
            <v>PRESIDENTE DUTRA</v>
          </cell>
          <cell r="C415" t="str">
            <v>GOVERNADOR EUGENIO BARROS</v>
          </cell>
          <cell r="D415">
            <v>21129991</v>
          </cell>
          <cell r="E415" t="str">
            <v>CENTRO DE ENSINO DIAS CARNEIRO</v>
          </cell>
          <cell r="F415" t="str">
            <v>01.841.405/0001-15</v>
          </cell>
          <cell r="G415" t="str">
            <v>BB</v>
          </cell>
          <cell r="H415" t="str">
            <v xml:space="preserve">1314-5
</v>
          </cell>
          <cell r="I415" t="str">
            <v xml:space="preserve">5118-7
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332</v>
          </cell>
          <cell r="S415">
            <v>2390.4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332</v>
          </cell>
          <cell r="AC415">
            <v>2390.4</v>
          </cell>
        </row>
        <row r="416">
          <cell r="A416">
            <v>21259895</v>
          </cell>
          <cell r="B416" t="str">
            <v>PRESIDENTE DUTRA</v>
          </cell>
          <cell r="C416" t="str">
            <v>GOVERNADOR EUGENIO BARROS</v>
          </cell>
          <cell r="D416">
            <v>21259895</v>
          </cell>
          <cell r="E416" t="str">
            <v>CENTRO DE ENSINO DIAS CARNEIRO - ANEXO I - SOCORRO</v>
          </cell>
          <cell r="F416" t="str">
            <v>01.841.405/0001-15</v>
          </cell>
          <cell r="G416" t="str">
            <v>BB</v>
          </cell>
          <cell r="H416" t="str">
            <v xml:space="preserve">1314-5
</v>
          </cell>
          <cell r="I416" t="str">
            <v xml:space="preserve">11550-9
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147</v>
          </cell>
          <cell r="S416">
            <v>1058.3999999999999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147</v>
          </cell>
          <cell r="AC416">
            <v>1058.3999999999999</v>
          </cell>
        </row>
        <row r="417">
          <cell r="A417">
            <v>21259887</v>
          </cell>
          <cell r="B417" t="str">
            <v>PRESIDENTE DUTRA</v>
          </cell>
          <cell r="C417" t="str">
            <v>GOVERNADOR EUGENIO BARROS</v>
          </cell>
          <cell r="D417">
            <v>21259887</v>
          </cell>
          <cell r="E417" t="str">
            <v>CENTRO DE ENSINO DIAS CARNEIRO - ANEXO II - SANTA ROSA</v>
          </cell>
          <cell r="F417" t="str">
            <v>01.841.405/0001-15</v>
          </cell>
          <cell r="G417" t="str">
            <v>BB</v>
          </cell>
          <cell r="H417" t="str">
            <v xml:space="preserve">1314-5
</v>
          </cell>
          <cell r="I417" t="str">
            <v xml:space="preserve">11551-7
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142</v>
          </cell>
          <cell r="S417">
            <v>1022.4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142</v>
          </cell>
          <cell r="AC417">
            <v>1022.4</v>
          </cell>
        </row>
        <row r="418">
          <cell r="A418">
            <v>21255261</v>
          </cell>
          <cell r="B418" t="str">
            <v>PRESIDENTE DUTRA</v>
          </cell>
          <cell r="C418" t="str">
            <v>GOVERNADOR LUIZ ROCHA</v>
          </cell>
          <cell r="D418">
            <v>21255261</v>
          </cell>
          <cell r="E418" t="str">
            <v>CENTRO DE ENSINO LUIS CHEIVAN</v>
          </cell>
          <cell r="F418" t="str">
            <v>10.399.305/0001-71</v>
          </cell>
          <cell r="G418" t="str">
            <v>BB</v>
          </cell>
          <cell r="H418" t="str">
            <v xml:space="preserve">1314-5
</v>
          </cell>
          <cell r="I418" t="str">
            <v xml:space="preserve">10914-2
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383</v>
          </cell>
          <cell r="S418">
            <v>2757.6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383</v>
          </cell>
          <cell r="AC418">
            <v>2757.6</v>
          </cell>
        </row>
        <row r="419">
          <cell r="A419">
            <v>21130485</v>
          </cell>
          <cell r="B419" t="str">
            <v>PRESIDENTE DUTRA</v>
          </cell>
          <cell r="C419" t="str">
            <v>GRACA ARANHA</v>
          </cell>
          <cell r="D419">
            <v>21130485</v>
          </cell>
          <cell r="E419" t="str">
            <v>CENTRO DE ENSINO HUMBERTO DE CAMPOS</v>
          </cell>
          <cell r="F419" t="str">
            <v>01.815.335/0001-20</v>
          </cell>
          <cell r="G419" t="str">
            <v>BRADESCO</v>
          </cell>
          <cell r="H419" t="str">
            <v xml:space="preserve"> 1136-3
</v>
          </cell>
          <cell r="I419" t="str">
            <v xml:space="preserve">7619-8
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301</v>
          </cell>
          <cell r="S419">
            <v>2167.1999999999998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301</v>
          </cell>
          <cell r="AC419">
            <v>2167.1999999999998</v>
          </cell>
        </row>
        <row r="420">
          <cell r="A420">
            <v>21123012</v>
          </cell>
          <cell r="B420" t="str">
            <v>PRESIDENTE DUTRA</v>
          </cell>
          <cell r="C420" t="str">
            <v>JOSELANDIA</v>
          </cell>
          <cell r="D420">
            <v>21123012</v>
          </cell>
          <cell r="E420" t="str">
            <v>CENTRO DE ENSINO DR NEWTON BELLO</v>
          </cell>
          <cell r="F420" t="str">
            <v>01.867.185/0001-07</v>
          </cell>
          <cell r="G420" t="str">
            <v>BB</v>
          </cell>
          <cell r="H420" t="str">
            <v xml:space="preserve">242-9
</v>
          </cell>
          <cell r="I420" t="str">
            <v xml:space="preserve">18878-6
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622</v>
          </cell>
          <cell r="S420">
            <v>4478.3999999999996</v>
          </cell>
          <cell r="T420">
            <v>0</v>
          </cell>
          <cell r="U420">
            <v>0</v>
          </cell>
          <cell r="V420">
            <v>33</v>
          </cell>
          <cell r="W420">
            <v>211.20000000000002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655</v>
          </cell>
          <cell r="AC420">
            <v>4689.5999999999995</v>
          </cell>
        </row>
        <row r="421">
          <cell r="A421">
            <v>21326401</v>
          </cell>
          <cell r="B421" t="str">
            <v>PRESIDENTE DUTRA</v>
          </cell>
          <cell r="C421" t="str">
            <v>PRESIDENTE DUTRA</v>
          </cell>
          <cell r="D421">
            <v>21326401</v>
          </cell>
          <cell r="E421" t="str">
            <v>CENTRO DE ENSINO DEPUTADO REMY SOARES</v>
          </cell>
          <cell r="F421" t="str">
            <v>10.871.334/0001-94</v>
          </cell>
          <cell r="G421" t="str">
            <v>BB</v>
          </cell>
          <cell r="H421" t="str">
            <v xml:space="preserve">1119-3
</v>
          </cell>
          <cell r="I421" t="str">
            <v xml:space="preserve">19333-X
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518</v>
          </cell>
          <cell r="S421">
            <v>3729.6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518</v>
          </cell>
          <cell r="AC421">
            <v>3729.6</v>
          </cell>
        </row>
        <row r="422">
          <cell r="A422">
            <v>21131392</v>
          </cell>
          <cell r="B422" t="str">
            <v>PRESIDENTE DUTRA</v>
          </cell>
          <cell r="C422" t="str">
            <v>PRESIDENTE DUTRA</v>
          </cell>
          <cell r="D422">
            <v>21131392</v>
          </cell>
          <cell r="E422" t="str">
            <v>CENTRO DE ENSINO DR EURICO RIBEIRO</v>
          </cell>
          <cell r="F422" t="str">
            <v>01.815.332/0001-97</v>
          </cell>
          <cell r="G422" t="str">
            <v xml:space="preserve">104     CEF
</v>
          </cell>
          <cell r="H422" t="str">
            <v xml:space="preserve">2151-2
</v>
          </cell>
          <cell r="I422" t="str">
            <v xml:space="preserve">705-8
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167</v>
          </cell>
          <cell r="S422">
            <v>1202.3999999999999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167</v>
          </cell>
          <cell r="AC422">
            <v>1202.3999999999999</v>
          </cell>
        </row>
        <row r="423">
          <cell r="A423">
            <v>21192806</v>
          </cell>
          <cell r="B423" t="str">
            <v>PRESIDENTE DUTRA</v>
          </cell>
          <cell r="C423" t="str">
            <v>PRESIDENTE DUTRA</v>
          </cell>
          <cell r="D423">
            <v>21192806</v>
          </cell>
          <cell r="E423" t="str">
            <v>CENTRO DE ENSINO GOVERNADOR EUGENIO BARROS</v>
          </cell>
          <cell r="F423" t="str">
            <v>01.814.964/0001-36</v>
          </cell>
          <cell r="G423" t="str">
            <v xml:space="preserve">104     CEF
</v>
          </cell>
          <cell r="H423" t="str">
            <v xml:space="preserve">2151-2
</v>
          </cell>
          <cell r="I423" t="str">
            <v xml:space="preserve">706-6
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141</v>
          </cell>
          <cell r="S423">
            <v>1015.1999999999999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141</v>
          </cell>
          <cell r="AC423">
            <v>1015.1999999999999</v>
          </cell>
        </row>
        <row r="424">
          <cell r="A424">
            <v>21131368</v>
          </cell>
          <cell r="B424" t="str">
            <v>PRESIDENTE DUTRA</v>
          </cell>
          <cell r="C424" t="str">
            <v>PRESIDENTE DUTRA</v>
          </cell>
          <cell r="D424">
            <v>21131368</v>
          </cell>
          <cell r="E424" t="str">
            <v>CENTRO DE ENSINO GOVERNADOR LUIS ROCHA</v>
          </cell>
          <cell r="F424" t="str">
            <v>01.815.343/0001-77</v>
          </cell>
          <cell r="G424" t="str">
            <v>CEF</v>
          </cell>
          <cell r="H424">
            <v>2151</v>
          </cell>
          <cell r="I424" t="str">
            <v>177-7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179</v>
          </cell>
          <cell r="S424">
            <v>1288.8</v>
          </cell>
          <cell r="T424">
            <v>0</v>
          </cell>
          <cell r="U424">
            <v>0</v>
          </cell>
          <cell r="V424">
            <v>167</v>
          </cell>
          <cell r="W424">
            <v>1068.8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346</v>
          </cell>
          <cell r="AC424">
            <v>2357.6</v>
          </cell>
        </row>
        <row r="425">
          <cell r="A425">
            <v>21131422</v>
          </cell>
          <cell r="B425" t="str">
            <v>PRESIDENTE DUTRA</v>
          </cell>
          <cell r="C425" t="str">
            <v>PRESIDENTE DUTRA</v>
          </cell>
          <cell r="D425">
            <v>21131422</v>
          </cell>
          <cell r="E425" t="str">
            <v>CENTRO DE ENSINO PADRE ANCHIETA</v>
          </cell>
          <cell r="F425" t="str">
            <v>01.814.966/0001-25</v>
          </cell>
          <cell r="G425" t="str">
            <v xml:space="preserve">104     CEF
</v>
          </cell>
          <cell r="H425" t="str">
            <v xml:space="preserve">2151-2
</v>
          </cell>
          <cell r="I425" t="str">
            <v xml:space="preserve">728-7
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898</v>
          </cell>
          <cell r="S425">
            <v>6465.5999999999995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898</v>
          </cell>
          <cell r="AC425">
            <v>6465.5999999999995</v>
          </cell>
        </row>
        <row r="426">
          <cell r="A426">
            <v>21110069</v>
          </cell>
          <cell r="B426" t="str">
            <v>PRESIDENTE DUTRA</v>
          </cell>
          <cell r="C426" t="str">
            <v>SANTO ANTONIO DOS LOPES</v>
          </cell>
          <cell r="D426">
            <v>21110069</v>
          </cell>
          <cell r="E426" t="str">
            <v>CENTRO DE ENSINO DR GENESIO REGO</v>
          </cell>
          <cell r="F426" t="str">
            <v>01.867.184/0001-54</v>
          </cell>
          <cell r="G426" t="str">
            <v>BB</v>
          </cell>
          <cell r="H426" t="str">
            <v xml:space="preserve">2603-4
</v>
          </cell>
          <cell r="I426" t="str">
            <v xml:space="preserve">8116-7
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551</v>
          </cell>
          <cell r="S426">
            <v>3967.2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551</v>
          </cell>
          <cell r="AC426">
            <v>3967.2</v>
          </cell>
        </row>
        <row r="427">
          <cell r="A427">
            <v>21259860</v>
          </cell>
          <cell r="B427" t="str">
            <v>PRESIDENTE DUTRA</v>
          </cell>
          <cell r="C427" t="str">
            <v>SANTO ANTONIO DOS LOPES</v>
          </cell>
          <cell r="D427">
            <v>21259860</v>
          </cell>
          <cell r="E427" t="str">
            <v>CENTRO DE ENSINO DR GENESIO REGO - ANEXO I - CENTRO DOS RODR</v>
          </cell>
          <cell r="F427" t="str">
            <v>01.867.184/0001-54</v>
          </cell>
          <cell r="G427" t="str">
            <v>BB</v>
          </cell>
          <cell r="H427" t="str">
            <v xml:space="preserve">2603-4
</v>
          </cell>
          <cell r="I427" t="str">
            <v xml:space="preserve">14682-X
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75</v>
          </cell>
          <cell r="S427">
            <v>540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75</v>
          </cell>
          <cell r="AC427">
            <v>540</v>
          </cell>
        </row>
        <row r="428">
          <cell r="A428">
            <v>21261822</v>
          </cell>
          <cell r="B428" t="str">
            <v>PRESIDENTE DUTRA</v>
          </cell>
          <cell r="C428" t="str">
            <v>SANTO ANTONIO DOS LOPES</v>
          </cell>
          <cell r="D428">
            <v>21261822</v>
          </cell>
          <cell r="E428" t="str">
            <v>CENTRO DE ENSINO DR GENESIO REGO ANEXO II - PACAS</v>
          </cell>
          <cell r="F428" t="str">
            <v>01.867.184/0001-54</v>
          </cell>
          <cell r="G428" t="str">
            <v>BB</v>
          </cell>
          <cell r="H428" t="str">
            <v xml:space="preserve">2603-4
</v>
          </cell>
          <cell r="I428" t="str">
            <v xml:space="preserve">14680-3
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73</v>
          </cell>
          <cell r="S428">
            <v>525.59999999999991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73</v>
          </cell>
          <cell r="AC428">
            <v>525.59999999999991</v>
          </cell>
        </row>
        <row r="429">
          <cell r="A429">
            <v>21131899</v>
          </cell>
          <cell r="B429" t="str">
            <v>PRESIDENTE DUTRA</v>
          </cell>
          <cell r="C429" t="str">
            <v>SAO DOMINGOS DO MARANHAO</v>
          </cell>
          <cell r="D429">
            <v>21131899</v>
          </cell>
          <cell r="E429" t="str">
            <v>CENTRO DE ENSINO DEPUTADO LUIZ ROCHA</v>
          </cell>
          <cell r="F429" t="str">
            <v>01.841.401/0001-37</v>
          </cell>
          <cell r="G429" t="str">
            <v>BB</v>
          </cell>
          <cell r="H429" t="str">
            <v xml:space="preserve">2614-X
</v>
          </cell>
          <cell r="I429" t="str">
            <v xml:space="preserve">18917-0
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552</v>
          </cell>
          <cell r="S429">
            <v>3974.4</v>
          </cell>
          <cell r="T429">
            <v>0</v>
          </cell>
          <cell r="U429">
            <v>0</v>
          </cell>
          <cell r="V429">
            <v>85</v>
          </cell>
          <cell r="W429">
            <v>544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637</v>
          </cell>
          <cell r="AC429">
            <v>4518.3999999999996</v>
          </cell>
        </row>
        <row r="430">
          <cell r="A430">
            <v>21131970</v>
          </cell>
          <cell r="B430" t="str">
            <v>PRESIDENTE DUTRA</v>
          </cell>
          <cell r="C430" t="str">
            <v>SAO DOMINGOS DO MARANHAO</v>
          </cell>
          <cell r="D430">
            <v>21131970</v>
          </cell>
          <cell r="E430" t="str">
            <v>CENTRO DE ENSINO HORACIO ALVES DE ANDRADE</v>
          </cell>
          <cell r="F430" t="str">
            <v>01.848.565/0001-96</v>
          </cell>
          <cell r="G430" t="str">
            <v>BB</v>
          </cell>
          <cell r="H430" t="str">
            <v xml:space="preserve">2614-X
</v>
          </cell>
          <cell r="I430" t="str">
            <v>12083-9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975</v>
          </cell>
          <cell r="S430">
            <v>7020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975</v>
          </cell>
          <cell r="AC430">
            <v>7020</v>
          </cell>
        </row>
        <row r="431">
          <cell r="A431">
            <v>21131384</v>
          </cell>
          <cell r="B431" t="str">
            <v>PRESIDENTE DUTRA</v>
          </cell>
          <cell r="C431" t="str">
            <v>SAO JOSE DOS BASILIOS</v>
          </cell>
          <cell r="D431">
            <v>21131384</v>
          </cell>
          <cell r="E431" t="str">
            <v>CENTRO DE ENSINO DARCY VARGAS</v>
          </cell>
          <cell r="F431" t="str">
            <v>01.819.821/0001-17</v>
          </cell>
          <cell r="G431" t="str">
            <v>BB</v>
          </cell>
          <cell r="H431" t="str">
            <v xml:space="preserve">1119-3
</v>
          </cell>
          <cell r="I431" t="str">
            <v xml:space="preserve">5318-X
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245</v>
          </cell>
          <cell r="S431">
            <v>1764</v>
          </cell>
          <cell r="T431">
            <v>0</v>
          </cell>
          <cell r="U431">
            <v>0</v>
          </cell>
          <cell r="V431">
            <v>52</v>
          </cell>
          <cell r="W431">
            <v>332.8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297</v>
          </cell>
          <cell r="AC431">
            <v>2096.8000000000002</v>
          </cell>
        </row>
        <row r="432">
          <cell r="A432">
            <v>21326428</v>
          </cell>
          <cell r="B432" t="str">
            <v>PRESIDENTE DUTRA</v>
          </cell>
          <cell r="C432" t="str">
            <v>SENADOR ALEXANDRE COSTA</v>
          </cell>
          <cell r="D432">
            <v>21326428</v>
          </cell>
          <cell r="E432" t="str">
            <v>CENTRO DE ENSINO ALCIDES CESAR</v>
          </cell>
          <cell r="F432" t="str">
            <v>11.110.387/0001-55</v>
          </cell>
          <cell r="G432" t="str">
            <v>BB</v>
          </cell>
          <cell r="H432" t="str">
            <v xml:space="preserve">1314-5
</v>
          </cell>
          <cell r="I432" t="str">
            <v xml:space="preserve">11018-3
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576</v>
          </cell>
          <cell r="S432">
            <v>4147.2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576</v>
          </cell>
          <cell r="AC432">
            <v>4147.2</v>
          </cell>
        </row>
        <row r="433">
          <cell r="A433">
            <v>21022950</v>
          </cell>
          <cell r="B433" t="str">
            <v>ROSARIO</v>
          </cell>
          <cell r="C433" t="str">
            <v>AXIXA</v>
          </cell>
          <cell r="D433">
            <v>21022950</v>
          </cell>
          <cell r="E433" t="str">
            <v>CENTRO DE ENSINO ESTADO DO ACRE</v>
          </cell>
          <cell r="F433" t="str">
            <v>01.834.675/0001-07</v>
          </cell>
          <cell r="G433" t="str">
            <v>BRADESCO</v>
          </cell>
          <cell r="H433" t="str">
            <v xml:space="preserve"> 1143-6
</v>
          </cell>
          <cell r="I433" t="str">
            <v xml:space="preserve">500163-3
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695</v>
          </cell>
          <cell r="S433">
            <v>5004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695</v>
          </cell>
          <cell r="AC433">
            <v>5004</v>
          </cell>
        </row>
        <row r="434">
          <cell r="A434">
            <v>21027005</v>
          </cell>
          <cell r="B434" t="str">
            <v>ROSARIO</v>
          </cell>
          <cell r="C434" t="str">
            <v>BACABEIRA</v>
          </cell>
          <cell r="D434">
            <v>21027005</v>
          </cell>
          <cell r="E434" t="str">
            <v>CENTRO DE ENSINO MONSENHOR LUIS ALVES MADUREIRA</v>
          </cell>
          <cell r="F434" t="str">
            <v>01.869.622/0001-13</v>
          </cell>
          <cell r="G434" t="str">
            <v>BB</v>
          </cell>
          <cell r="H434" t="str">
            <v xml:space="preserve">2555-0
</v>
          </cell>
          <cell r="I434" t="str">
            <v xml:space="preserve">28197-2
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416</v>
          </cell>
          <cell r="S434">
            <v>2995.2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416</v>
          </cell>
          <cell r="AC434">
            <v>2995.2</v>
          </cell>
        </row>
        <row r="435">
          <cell r="A435">
            <v>21243280</v>
          </cell>
          <cell r="B435" t="str">
            <v>ROSARIO</v>
          </cell>
          <cell r="C435" t="str">
            <v>BACABEIRA</v>
          </cell>
          <cell r="D435">
            <v>21243280</v>
          </cell>
          <cell r="E435" t="str">
            <v>CENTRO DE ENSINO MONSENHOR LUIS ALVES MADUREIRA - ANEXO I -</v>
          </cell>
          <cell r="F435" t="str">
            <v>01.869.622/0001-13</v>
          </cell>
          <cell r="G435" t="str">
            <v>BB</v>
          </cell>
          <cell r="H435" t="str">
            <v xml:space="preserve">2555-0
</v>
          </cell>
          <cell r="I435" t="str">
            <v xml:space="preserve">29934-0
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328</v>
          </cell>
          <cell r="S435">
            <v>2361.6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328</v>
          </cell>
          <cell r="AC435">
            <v>2361.6</v>
          </cell>
        </row>
        <row r="436">
          <cell r="A436">
            <v>21194304</v>
          </cell>
          <cell r="B436" t="str">
            <v>ROSARIO</v>
          </cell>
          <cell r="C436" t="str">
            <v>BARREIRINHAS</v>
          </cell>
          <cell r="D436">
            <v>21194304</v>
          </cell>
          <cell r="E436" t="str">
            <v>CENTRO DE ENSINO BARREIRINHAS</v>
          </cell>
          <cell r="F436" t="str">
            <v>01.840.769/0001-80</v>
          </cell>
          <cell r="G436" t="str">
            <v>BB</v>
          </cell>
          <cell r="H436" t="str">
            <v xml:space="preserve">1027-8
</v>
          </cell>
          <cell r="I436" t="str">
            <v xml:space="preserve">5580-8
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509</v>
          </cell>
          <cell r="S436">
            <v>3664.7999999999997</v>
          </cell>
          <cell r="T436">
            <v>0</v>
          </cell>
          <cell r="U436">
            <v>0</v>
          </cell>
          <cell r="V436">
            <v>129</v>
          </cell>
          <cell r="W436">
            <v>825.6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638</v>
          </cell>
          <cell r="AC436">
            <v>4490.3999999999996</v>
          </cell>
        </row>
        <row r="437">
          <cell r="A437">
            <v>21030375</v>
          </cell>
          <cell r="B437" t="str">
            <v>ROSARIO</v>
          </cell>
          <cell r="C437" t="str">
            <v>BARREIRINHAS</v>
          </cell>
          <cell r="D437">
            <v>21030375</v>
          </cell>
          <cell r="E437" t="str">
            <v>CENTRO DE ENSINO JOAQUIM SOEIRO DE CARVALHO</v>
          </cell>
          <cell r="F437" t="str">
            <v>01.840.765/0001-00</v>
          </cell>
          <cell r="G437" t="str">
            <v>BB</v>
          </cell>
          <cell r="H437" t="str">
            <v xml:space="preserve">1027-8
</v>
          </cell>
          <cell r="I437" t="str">
            <v xml:space="preserve">5579-4
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1049</v>
          </cell>
          <cell r="S437">
            <v>7552.7999999999993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1049</v>
          </cell>
          <cell r="AC437">
            <v>7552.7999999999993</v>
          </cell>
        </row>
        <row r="438">
          <cell r="A438">
            <v>21272697</v>
          </cell>
          <cell r="B438" t="str">
            <v>ROSARIO</v>
          </cell>
          <cell r="C438" t="str">
            <v>BARREIRINHAS</v>
          </cell>
          <cell r="D438">
            <v>21272697</v>
          </cell>
          <cell r="E438" t="str">
            <v>CENTRO DE ENSINO JOAQUIM SOEIRO DE CARVALHO - ANEXO I - INAC</v>
          </cell>
          <cell r="F438" t="str">
            <v>01.840.765/0001-00</v>
          </cell>
          <cell r="G438" t="str">
            <v>BB</v>
          </cell>
          <cell r="H438" t="str">
            <v xml:space="preserve">1027-8
</v>
          </cell>
          <cell r="I438" t="str">
            <v xml:space="preserve">20676-8
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538</v>
          </cell>
          <cell r="S438">
            <v>3873.6000000000004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538</v>
          </cell>
          <cell r="AC438">
            <v>3873.6000000000004</v>
          </cell>
        </row>
        <row r="439">
          <cell r="A439">
            <v>21272670</v>
          </cell>
          <cell r="B439" t="str">
            <v>ROSARIO</v>
          </cell>
          <cell r="C439" t="str">
            <v>BARREIRINHAS</v>
          </cell>
          <cell r="D439">
            <v>21272670</v>
          </cell>
          <cell r="E439" t="str">
            <v>CENTRO DE ENSINO JOAQUIM SOEIRO DE CARVALHO - ANEXO II - VAR</v>
          </cell>
          <cell r="F439" t="str">
            <v>01.840.765/0001-00</v>
          </cell>
          <cell r="G439" t="str">
            <v>BB</v>
          </cell>
          <cell r="H439" t="str">
            <v xml:space="preserve">1027-8
</v>
          </cell>
          <cell r="I439" t="str">
            <v xml:space="preserve">20677-6
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238</v>
          </cell>
          <cell r="S439">
            <v>1713.6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238</v>
          </cell>
          <cell r="AC439">
            <v>1713.6</v>
          </cell>
        </row>
        <row r="440">
          <cell r="A440">
            <v>21272689</v>
          </cell>
          <cell r="B440" t="str">
            <v>ROSARIO</v>
          </cell>
          <cell r="C440" t="str">
            <v>BARREIRINHAS</v>
          </cell>
          <cell r="D440">
            <v>21272689</v>
          </cell>
          <cell r="E440" t="str">
            <v>CENTRO DE ENSINO JOAQUIM SOEIRO DE CARVALHO - ANEXO III - SO</v>
          </cell>
          <cell r="F440" t="str">
            <v>01.840.765/0001-00</v>
          </cell>
          <cell r="G440" t="str">
            <v>BB</v>
          </cell>
          <cell r="H440" t="str">
            <v xml:space="preserve">1027-8
</v>
          </cell>
          <cell r="I440" t="str">
            <v xml:space="preserve">20678-4
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501</v>
          </cell>
          <cell r="S440">
            <v>3607.2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501</v>
          </cell>
          <cell r="AC440">
            <v>3607.2</v>
          </cell>
        </row>
        <row r="441">
          <cell r="A441">
            <v>21025673</v>
          </cell>
          <cell r="B441" t="str">
            <v>ROSARIO</v>
          </cell>
          <cell r="C441" t="str">
            <v>CACHOEIRA GRANDE</v>
          </cell>
          <cell r="D441">
            <v>21025673</v>
          </cell>
          <cell r="E441" t="str">
            <v>CENTRO DE ENSINO SOTERO DOS REIS</v>
          </cell>
          <cell r="F441" t="str">
            <v>01.891.473/0001-99</v>
          </cell>
          <cell r="G441" t="str">
            <v>BB</v>
          </cell>
          <cell r="H441" t="str">
            <v xml:space="preserve">2555-0
</v>
          </cell>
          <cell r="I441" t="str">
            <v xml:space="preserve">5138-1
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612</v>
          </cell>
          <cell r="S441">
            <v>4406.3999999999996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612</v>
          </cell>
          <cell r="AC441">
            <v>4406.3999999999996</v>
          </cell>
        </row>
        <row r="442">
          <cell r="A442">
            <v>21272719</v>
          </cell>
          <cell r="B442" t="str">
            <v>ROSARIO</v>
          </cell>
          <cell r="C442" t="str">
            <v>HUMBERTO DE CAMPOS</v>
          </cell>
          <cell r="D442">
            <v>21272719</v>
          </cell>
          <cell r="E442" t="str">
            <v>CENTRO DE ENSINO HUMBERTO DE CAMPOS - ANEXO I - RAMPA</v>
          </cell>
          <cell r="F442" t="str">
            <v>01.848.626/0001-15</v>
          </cell>
          <cell r="G442" t="str">
            <v>BB</v>
          </cell>
          <cell r="H442" t="str">
            <v>4124-6</v>
          </cell>
          <cell r="I442" t="str">
            <v>15046-0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162</v>
          </cell>
          <cell r="S442">
            <v>1166.4000000000001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162</v>
          </cell>
          <cell r="AC442">
            <v>1166.4000000000001</v>
          </cell>
        </row>
        <row r="443">
          <cell r="A443">
            <v>21031509</v>
          </cell>
          <cell r="B443" t="str">
            <v>ROSARIO</v>
          </cell>
          <cell r="C443" t="str">
            <v>HUMBERTO DE CAMPOS</v>
          </cell>
          <cell r="D443">
            <v>21031509</v>
          </cell>
          <cell r="E443" t="str">
            <v>CENTRO DE ENSINO HUMBERTO DE CAMPOS</v>
          </cell>
          <cell r="F443" t="str">
            <v>01.848.626/0001-15</v>
          </cell>
          <cell r="G443" t="str">
            <v>BB</v>
          </cell>
          <cell r="H443" t="str">
            <v xml:space="preserve">4124-6
</v>
          </cell>
          <cell r="I443" t="str">
            <v xml:space="preserve">5454-2
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1413</v>
          </cell>
          <cell r="S443">
            <v>10173.6</v>
          </cell>
          <cell r="T443">
            <v>1</v>
          </cell>
          <cell r="U443">
            <v>21.400000000000002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1414</v>
          </cell>
          <cell r="AC443">
            <v>10195</v>
          </cell>
        </row>
        <row r="444">
          <cell r="A444">
            <v>21024154</v>
          </cell>
          <cell r="B444" t="str">
            <v>ROSARIO</v>
          </cell>
          <cell r="C444" t="str">
            <v>ICATU</v>
          </cell>
          <cell r="D444">
            <v>21024154</v>
          </cell>
          <cell r="E444" t="str">
            <v>CENTRO DE ENSINO ANA FLAVIA PEREIRA DA SILVA</v>
          </cell>
          <cell r="F444" t="str">
            <v>01.918.005/0001-60</v>
          </cell>
          <cell r="G444" t="str">
            <v>BB</v>
          </cell>
          <cell r="H444" t="str">
            <v xml:space="preserve">2555-0
</v>
          </cell>
          <cell r="I444">
            <v>27312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1199</v>
          </cell>
          <cell r="S444">
            <v>8632.7999999999993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1199</v>
          </cell>
          <cell r="AC444">
            <v>8632.7999999999993</v>
          </cell>
        </row>
        <row r="445">
          <cell r="A445">
            <v>21272735</v>
          </cell>
          <cell r="B445" t="str">
            <v>ROSARIO</v>
          </cell>
          <cell r="C445" t="str">
            <v>ICATU</v>
          </cell>
          <cell r="D445">
            <v>21272735</v>
          </cell>
          <cell r="E445" t="str">
            <v>CENTRO DE ENSINO ANA FLAVIA PEREIRA DA SILVA - ANEXO I - MOI</v>
          </cell>
          <cell r="F445" t="str">
            <v>01.918.005/0001-60</v>
          </cell>
          <cell r="G445" t="str">
            <v>BB</v>
          </cell>
          <cell r="H445" t="str">
            <v xml:space="preserve">2555-0
</v>
          </cell>
          <cell r="I445" t="str">
            <v xml:space="preserve">27313-9
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514</v>
          </cell>
          <cell r="S445">
            <v>3700.7999999999997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514</v>
          </cell>
          <cell r="AC445">
            <v>3700.7999999999997</v>
          </cell>
        </row>
        <row r="446">
          <cell r="A446">
            <v>21025649</v>
          </cell>
          <cell r="B446" t="str">
            <v>ROSARIO</v>
          </cell>
          <cell r="C446" t="str">
            <v>MORROS</v>
          </cell>
          <cell r="D446">
            <v>21025649</v>
          </cell>
          <cell r="E446" t="str">
            <v>CENTRO DE ENSINO AMERICA CENTRAL</v>
          </cell>
          <cell r="F446" t="str">
            <v>01.853.164/0001-24</v>
          </cell>
          <cell r="G446" t="str">
            <v>BB</v>
          </cell>
          <cell r="H446" t="str">
            <v xml:space="preserve">2555-0
</v>
          </cell>
          <cell r="I446" t="str">
            <v xml:space="preserve">28288-X
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910</v>
          </cell>
          <cell r="S446">
            <v>6551.9999999999991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910</v>
          </cell>
          <cell r="AC446">
            <v>6551.9999999999991</v>
          </cell>
        </row>
        <row r="447">
          <cell r="A447">
            <v>21026203</v>
          </cell>
          <cell r="B447" t="str">
            <v>ROSARIO</v>
          </cell>
          <cell r="C447" t="str">
            <v>PRESIDENTE JUSCELINO</v>
          </cell>
          <cell r="D447">
            <v>21026203</v>
          </cell>
          <cell r="E447" t="str">
            <v>CENTRO DE ENSINO SENADOR VITORINO FREIRE</v>
          </cell>
          <cell r="F447" t="str">
            <v>01.834.641/0001-04</v>
          </cell>
          <cell r="G447" t="str">
            <v>BB</v>
          </cell>
          <cell r="H447" t="str">
            <v xml:space="preserve">2555-0
</v>
          </cell>
          <cell r="I447" t="str">
            <v xml:space="preserve">5136-5
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470</v>
          </cell>
          <cell r="S447">
            <v>3384</v>
          </cell>
          <cell r="T447">
            <v>1</v>
          </cell>
          <cell r="U447">
            <v>21.400000000000002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471</v>
          </cell>
          <cell r="AC447">
            <v>3405.4</v>
          </cell>
        </row>
        <row r="448">
          <cell r="A448">
            <v>21419205</v>
          </cell>
          <cell r="B448" t="str">
            <v>ROSARIO</v>
          </cell>
          <cell r="C448" t="str">
            <v>PRESIDENTE JUSCELINO</v>
          </cell>
          <cell r="D448">
            <v>21419205</v>
          </cell>
          <cell r="E448" t="str">
            <v>CENTRO DE ENSINO SENADOR VITORINO FREIRE - ANEXO I - PRATA</v>
          </cell>
          <cell r="F448" t="str">
            <v>01.834.641/0001-04</v>
          </cell>
          <cell r="G448" t="str">
            <v>BB</v>
          </cell>
          <cell r="H448" t="str">
            <v xml:space="preserve">2555-0
</v>
          </cell>
          <cell r="I448" t="str">
            <v xml:space="preserve">29940-5
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128</v>
          </cell>
          <cell r="S448">
            <v>921.59999999999991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128</v>
          </cell>
          <cell r="AC448">
            <v>921.59999999999991</v>
          </cell>
        </row>
        <row r="449">
          <cell r="A449">
            <v>21420203</v>
          </cell>
          <cell r="B449" t="str">
            <v>ROSARIO</v>
          </cell>
          <cell r="C449" t="str">
            <v>PRESIDENTE JUSCELINO</v>
          </cell>
          <cell r="D449">
            <v>21420203</v>
          </cell>
          <cell r="E449" t="str">
            <v>CENTRO DE ENSINO SENADOR VITORINO FREIRE - ANEXO II - BOA VI</v>
          </cell>
          <cell r="F449" t="str">
            <v>01.834.641/0001-04</v>
          </cell>
          <cell r="G449" t="str">
            <v>BB</v>
          </cell>
          <cell r="H449" t="str">
            <v xml:space="preserve">2555-0
</v>
          </cell>
          <cell r="I449" t="str">
            <v xml:space="preserve">29941-3
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78</v>
          </cell>
          <cell r="S449">
            <v>561.59999999999991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78</v>
          </cell>
          <cell r="AC449">
            <v>561.59999999999991</v>
          </cell>
        </row>
        <row r="450">
          <cell r="A450">
            <v>21033218</v>
          </cell>
          <cell r="B450" t="str">
            <v>ROSARIO</v>
          </cell>
          <cell r="C450" t="str">
            <v>PRIMEIRA CRUZ</v>
          </cell>
          <cell r="D450">
            <v>21033218</v>
          </cell>
          <cell r="E450" t="str">
            <v>CENTRO DE ENSINO RURAL DOS LOPES</v>
          </cell>
          <cell r="F450" t="str">
            <v>01.952.419/0001-06</v>
          </cell>
          <cell r="G450" t="str">
            <v>BRADESCO</v>
          </cell>
          <cell r="H450" t="str">
            <v xml:space="preserve"> 1152-5
</v>
          </cell>
          <cell r="I450" t="str">
            <v xml:space="preserve">22103-1
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416</v>
          </cell>
          <cell r="S450">
            <v>2995.2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416</v>
          </cell>
          <cell r="AC450">
            <v>2995.2</v>
          </cell>
        </row>
        <row r="451">
          <cell r="A451">
            <v>21027200</v>
          </cell>
          <cell r="B451" t="str">
            <v>ROSARIO</v>
          </cell>
          <cell r="C451" t="str">
            <v>ROSARIO</v>
          </cell>
          <cell r="D451">
            <v>21027200</v>
          </cell>
          <cell r="E451" t="str">
            <v>CENTRO DE ENSINO LEOCADIA ALVES DOS SANTOS LIMA</v>
          </cell>
          <cell r="F451" t="str">
            <v>05.704.078/0001-00</v>
          </cell>
          <cell r="G451" t="str">
            <v>BB</v>
          </cell>
          <cell r="H451" t="str">
            <v xml:space="preserve">2555-0
</v>
          </cell>
          <cell r="I451" t="str">
            <v xml:space="preserve">10791-3
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79</v>
          </cell>
          <cell r="S451">
            <v>568.79999999999995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79</v>
          </cell>
          <cell r="AC451">
            <v>568.79999999999995</v>
          </cell>
        </row>
        <row r="452">
          <cell r="A452">
            <v>21027196</v>
          </cell>
          <cell r="B452" t="str">
            <v>ROSARIO</v>
          </cell>
          <cell r="C452" t="str">
            <v>ROSARIO</v>
          </cell>
          <cell r="D452">
            <v>21027196</v>
          </cell>
          <cell r="E452" t="str">
            <v>CENTRO DE ENSINO LUIZA SOUSA GOMES</v>
          </cell>
          <cell r="F452" t="str">
            <v>01.896.663/0001-07</v>
          </cell>
          <cell r="G452" t="str">
            <v>BB</v>
          </cell>
          <cell r="H452" t="str">
            <v xml:space="preserve">2555-0
</v>
          </cell>
          <cell r="I452" t="str">
            <v xml:space="preserve">5215-9
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429</v>
          </cell>
          <cell r="S452">
            <v>3088.8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429</v>
          </cell>
          <cell r="AC452">
            <v>3088.8</v>
          </cell>
        </row>
        <row r="453">
          <cell r="A453">
            <v>21027307</v>
          </cell>
          <cell r="B453" t="str">
            <v>ROSARIO</v>
          </cell>
          <cell r="C453" t="str">
            <v>ROSARIO</v>
          </cell>
          <cell r="D453">
            <v>21027307</v>
          </cell>
          <cell r="E453" t="str">
            <v>CENTRO DE ENSINO PROFESSOR JOAQUIM SANTOS</v>
          </cell>
          <cell r="F453" t="str">
            <v>01.869.604/0001-31</v>
          </cell>
          <cell r="G453" t="str">
            <v>BB</v>
          </cell>
          <cell r="H453" t="str">
            <v xml:space="preserve">2555-0
</v>
          </cell>
          <cell r="I453" t="str">
            <v xml:space="preserve">5216-7
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40</v>
          </cell>
          <cell r="O453">
            <v>256</v>
          </cell>
          <cell r="P453">
            <v>0</v>
          </cell>
          <cell r="Q453">
            <v>0</v>
          </cell>
          <cell r="R453">
            <v>316</v>
          </cell>
          <cell r="S453">
            <v>2275.1999999999998</v>
          </cell>
          <cell r="T453">
            <v>0</v>
          </cell>
          <cell r="U453">
            <v>0</v>
          </cell>
          <cell r="V453">
            <v>154</v>
          </cell>
          <cell r="W453">
            <v>985.6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510</v>
          </cell>
          <cell r="AC453">
            <v>3516.7999999999997</v>
          </cell>
        </row>
        <row r="454">
          <cell r="A454">
            <v>21026211</v>
          </cell>
          <cell r="B454" t="str">
            <v>ROSARIO</v>
          </cell>
          <cell r="C454" t="str">
            <v>ROSARIO</v>
          </cell>
          <cell r="D454">
            <v>21026211</v>
          </cell>
          <cell r="E454" t="str">
            <v>CENTRO DE ENSINO RAIMUNDO JOAO SALDANHA</v>
          </cell>
          <cell r="F454" t="str">
            <v>05.701.708/0001-93</v>
          </cell>
          <cell r="G454" t="str">
            <v>BB</v>
          </cell>
          <cell r="H454" t="str">
            <v xml:space="preserve">2555-0
</v>
          </cell>
          <cell r="I454" t="str">
            <v xml:space="preserve">10785-9
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740</v>
          </cell>
          <cell r="S454">
            <v>5328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740</v>
          </cell>
          <cell r="AC454">
            <v>5328</v>
          </cell>
        </row>
        <row r="455">
          <cell r="A455">
            <v>21272751</v>
          </cell>
          <cell r="B455" t="str">
            <v>ROSARIO</v>
          </cell>
          <cell r="C455" t="str">
            <v>ROSARIO</v>
          </cell>
          <cell r="D455">
            <v>21272751</v>
          </cell>
          <cell r="E455" t="str">
            <v>CENTRO DE ENSINO RAIMUNDO JOAO SALDANHA - ANEXO I - SAO MIGU</v>
          </cell>
          <cell r="F455" t="str">
            <v>05.701.708/0001-93</v>
          </cell>
          <cell r="G455" t="str">
            <v>BB</v>
          </cell>
          <cell r="H455" t="str">
            <v xml:space="preserve">2555-0
</v>
          </cell>
          <cell r="I455" t="str">
            <v xml:space="preserve">29471-3
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178</v>
          </cell>
          <cell r="S455">
            <v>1281.5999999999999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178</v>
          </cell>
          <cell r="AC455">
            <v>1281.5999999999999</v>
          </cell>
        </row>
        <row r="456">
          <cell r="A456">
            <v>21027943</v>
          </cell>
          <cell r="B456" t="str">
            <v>ROSARIO</v>
          </cell>
          <cell r="C456" t="str">
            <v>SANTA RITA</v>
          </cell>
          <cell r="D456">
            <v>21027943</v>
          </cell>
          <cell r="E456" t="str">
            <v>CENTRO DE ENSINO JOAO BATISTA DE CARVALHO</v>
          </cell>
          <cell r="F456" t="str">
            <v>01.833.685/0001-10</v>
          </cell>
          <cell r="G456" t="str">
            <v>BRADESCO</v>
          </cell>
          <cell r="H456" t="str">
            <v xml:space="preserve"> 1143-6
</v>
          </cell>
          <cell r="I456" t="str">
            <v xml:space="preserve">520302-3
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879</v>
          </cell>
          <cell r="S456">
            <v>6328.8</v>
          </cell>
          <cell r="T456">
            <v>0</v>
          </cell>
          <cell r="U456">
            <v>0</v>
          </cell>
          <cell r="V456">
            <v>63</v>
          </cell>
          <cell r="W456">
            <v>403.2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942</v>
          </cell>
          <cell r="AC456">
            <v>6732</v>
          </cell>
        </row>
        <row r="457">
          <cell r="A457">
            <v>21027978</v>
          </cell>
          <cell r="B457" t="str">
            <v>ROSARIO</v>
          </cell>
          <cell r="C457" t="str">
            <v>SANTA RITA</v>
          </cell>
          <cell r="D457">
            <v>21027978</v>
          </cell>
          <cell r="E457" t="str">
            <v>CENTRO DE ENSINO MONSENHOR DOURADO</v>
          </cell>
          <cell r="F457" t="str">
            <v>01.851.503/0001-33</v>
          </cell>
          <cell r="G457" t="str">
            <v>BRADESCO</v>
          </cell>
          <cell r="H457" t="str">
            <v>6995-7</v>
          </cell>
          <cell r="I457" t="str">
            <v>520301-5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555</v>
          </cell>
          <cell r="S457">
            <v>3995.9999999999995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555</v>
          </cell>
          <cell r="AC457">
            <v>3995.9999999999995</v>
          </cell>
        </row>
        <row r="458">
          <cell r="A458">
            <v>21247935</v>
          </cell>
          <cell r="B458" t="str">
            <v>ROSARIO</v>
          </cell>
          <cell r="C458" t="str">
            <v>SANTA RITA</v>
          </cell>
          <cell r="D458">
            <v>21247935</v>
          </cell>
          <cell r="E458" t="str">
            <v>CENTRO DE ENSINO MONSENHOR DOURADO - ANEXO II - CAREMA</v>
          </cell>
          <cell r="F458" t="str">
            <v>01.851.503/0001-33</v>
          </cell>
          <cell r="G458" t="str">
            <v>BB</v>
          </cell>
          <cell r="H458" t="str">
            <v xml:space="preserve"> 5731-2 </v>
          </cell>
          <cell r="I458" t="str">
            <v>5191-8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249</v>
          </cell>
          <cell r="S458">
            <v>1792.8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249</v>
          </cell>
          <cell r="AC458">
            <v>1792.8</v>
          </cell>
        </row>
        <row r="459">
          <cell r="A459">
            <v>21033285</v>
          </cell>
          <cell r="B459" t="str">
            <v>ROSARIO</v>
          </cell>
          <cell r="C459" t="str">
            <v>SANTO AMARO DO MARANHAO</v>
          </cell>
          <cell r="D459">
            <v>21033285</v>
          </cell>
          <cell r="E459" t="str">
            <v>CENTRO DE ENSINO MANOEL DIAS DE SOUSA</v>
          </cell>
          <cell r="F459" t="str">
            <v>01.881.181/0001-75</v>
          </cell>
          <cell r="G459" t="str">
            <v>BB</v>
          </cell>
          <cell r="H459" t="str">
            <v xml:space="preserve">20-5
</v>
          </cell>
          <cell r="I459" t="str">
            <v xml:space="preserve">5237-X
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342</v>
          </cell>
          <cell r="S459">
            <v>2462.3999999999996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342</v>
          </cell>
          <cell r="AC459">
            <v>2462.3999999999996</v>
          </cell>
        </row>
        <row r="460">
          <cell r="A460">
            <v>21272352</v>
          </cell>
          <cell r="B460" t="str">
            <v>SANTA INES</v>
          </cell>
          <cell r="C460" t="str">
            <v>ALTO ALEGRE DO PINDARE</v>
          </cell>
          <cell r="D460">
            <v>21272352</v>
          </cell>
          <cell r="E460" t="str">
            <v>CENTRO DE ENSINO MARCELINA NOIA ALVES - ANEXO I - CELESTINO</v>
          </cell>
          <cell r="F460" t="str">
            <v>07.416.614/0001-06</v>
          </cell>
          <cell r="G460" t="str">
            <v>BB</v>
          </cell>
          <cell r="H460" t="str">
            <v xml:space="preserve">2581-X
</v>
          </cell>
          <cell r="I460" t="str">
            <v xml:space="preserve">24502-X
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97</v>
          </cell>
          <cell r="S460">
            <v>698.40000000000009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97</v>
          </cell>
          <cell r="AC460">
            <v>698.40000000000009</v>
          </cell>
        </row>
        <row r="461">
          <cell r="A461">
            <v>21272379</v>
          </cell>
          <cell r="B461" t="str">
            <v>SANTA INES</v>
          </cell>
          <cell r="C461" t="str">
            <v>ALTO ALEGRE DO PINDARE</v>
          </cell>
          <cell r="D461">
            <v>21272379</v>
          </cell>
          <cell r="E461" t="str">
            <v>CENTRO DE ENSINO VEREADOR JOAQUIM SILVA - ANEXO I - ALTAMIRA</v>
          </cell>
          <cell r="F461" t="str">
            <v>07.416.598/0001-43</v>
          </cell>
          <cell r="G461" t="str">
            <v>BB</v>
          </cell>
          <cell r="H461" t="str">
            <v xml:space="preserve">2581-X
</v>
          </cell>
          <cell r="I461" t="str">
            <v>39129-8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142</v>
          </cell>
          <cell r="S461">
            <v>1022.4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142</v>
          </cell>
          <cell r="AC461">
            <v>1022.4</v>
          </cell>
        </row>
        <row r="462">
          <cell r="A462">
            <v>21254397</v>
          </cell>
          <cell r="B462" t="str">
            <v>SANTA INES</v>
          </cell>
          <cell r="C462" t="str">
            <v>ALTO ALEGRE DO PINDARE</v>
          </cell>
          <cell r="D462">
            <v>21254397</v>
          </cell>
          <cell r="E462" t="str">
            <v>CENTRO DE ENSINO VEREADOR JOAQUIM SILVA SOUSA</v>
          </cell>
          <cell r="F462" t="str">
            <v>07.416.598/0001-43</v>
          </cell>
          <cell r="G462" t="str">
            <v>BB</v>
          </cell>
          <cell r="H462" t="str">
            <v xml:space="preserve">2581-X
</v>
          </cell>
          <cell r="I462" t="str">
            <v>39282-0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255</v>
          </cell>
          <cell r="S462">
            <v>1836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255</v>
          </cell>
          <cell r="AC462">
            <v>1836</v>
          </cell>
        </row>
        <row r="463">
          <cell r="A463">
            <v>21250529</v>
          </cell>
          <cell r="B463" t="str">
            <v>SANTA INES</v>
          </cell>
          <cell r="C463" t="str">
            <v>ALTO ALEGRE DO PINDARE</v>
          </cell>
          <cell r="D463">
            <v>21250529</v>
          </cell>
          <cell r="E463" t="str">
            <v>CENTRO DE ENSINO PROFESSORA MARCELINA NOIA ALVES</v>
          </cell>
          <cell r="F463" t="str">
            <v>07.416.614/0001-06</v>
          </cell>
          <cell r="G463" t="str">
            <v>BB</v>
          </cell>
          <cell r="H463" t="str">
            <v xml:space="preserve">2581-X
</v>
          </cell>
          <cell r="I463" t="str">
            <v>35935-1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645</v>
          </cell>
          <cell r="S463">
            <v>4644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645</v>
          </cell>
          <cell r="AC463">
            <v>4644</v>
          </cell>
        </row>
        <row r="464">
          <cell r="A464">
            <v>21258856</v>
          </cell>
          <cell r="B464" t="str">
            <v>SANTA INES</v>
          </cell>
          <cell r="C464" t="str">
            <v>ALTO ALEGRE DO PINDARE</v>
          </cell>
          <cell r="D464">
            <v>21258856</v>
          </cell>
          <cell r="E464" t="str">
            <v>CENTRO DE ENSINO PROFESSORA MARCELINA NOIA ALVES - ANEXO II</v>
          </cell>
          <cell r="F464" t="str">
            <v>07.416.614/0001-06</v>
          </cell>
          <cell r="G464" t="str">
            <v>BB</v>
          </cell>
          <cell r="H464" t="str">
            <v xml:space="preserve">2581-X
</v>
          </cell>
          <cell r="I464" t="str">
            <v xml:space="preserve">24504-6
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85</v>
          </cell>
          <cell r="S464">
            <v>612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85</v>
          </cell>
          <cell r="AC464">
            <v>612</v>
          </cell>
        </row>
        <row r="465">
          <cell r="A465">
            <v>21272360</v>
          </cell>
          <cell r="B465" t="str">
            <v>SANTA INES</v>
          </cell>
          <cell r="C465" t="str">
            <v>ALTO ALEGRE DO PINDARE</v>
          </cell>
          <cell r="D465">
            <v>21272360</v>
          </cell>
          <cell r="E465" t="str">
            <v>CENTRO DE ENSINO PROFESSORA MARCELINA NOIA ALVES - ANEXO III</v>
          </cell>
          <cell r="F465" t="str">
            <v>07.416.614/0001-06</v>
          </cell>
          <cell r="G465" t="str">
            <v>BB</v>
          </cell>
          <cell r="H465" t="str">
            <v xml:space="preserve">2581-X
</v>
          </cell>
          <cell r="I465" t="str">
            <v xml:space="preserve">24507-0
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138</v>
          </cell>
          <cell r="S465">
            <v>993.6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138</v>
          </cell>
          <cell r="AC465">
            <v>993.6</v>
          </cell>
        </row>
        <row r="466">
          <cell r="A466">
            <v>21258848</v>
          </cell>
          <cell r="B466" t="str">
            <v>SANTA INES</v>
          </cell>
          <cell r="C466" t="str">
            <v>ALTO ALEGRE DO PINDARE</v>
          </cell>
          <cell r="D466">
            <v>21258848</v>
          </cell>
          <cell r="E466" t="str">
            <v>CENTRO DE ENSINO PROFESSORA MARCELINA NOIA ALVES - ANEXO IV</v>
          </cell>
          <cell r="F466" t="str">
            <v>07.416.614/0001-06</v>
          </cell>
          <cell r="G466" t="str">
            <v>BB</v>
          </cell>
          <cell r="H466" t="str">
            <v xml:space="preserve">2581-X
</v>
          </cell>
          <cell r="I466" t="str">
            <v xml:space="preserve">24509-7
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125</v>
          </cell>
          <cell r="S466">
            <v>900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125</v>
          </cell>
          <cell r="AC466">
            <v>900</v>
          </cell>
        </row>
        <row r="467">
          <cell r="A467">
            <v>21548668</v>
          </cell>
          <cell r="B467" t="str">
            <v>SANTA INES</v>
          </cell>
          <cell r="C467" t="str">
            <v>ALTO ALEGRE DO PINDARE</v>
          </cell>
          <cell r="D467">
            <v>21548668</v>
          </cell>
          <cell r="E467" t="str">
            <v>CENTRO DE ENSINO PROFESSORA MARCELINA NOIA ALVES - ANEXO V -</v>
          </cell>
          <cell r="F467" t="str">
            <v>07.416.614/0001-06</v>
          </cell>
          <cell r="G467" t="str">
            <v>BB</v>
          </cell>
          <cell r="H467" t="str">
            <v xml:space="preserve">2581-X
</v>
          </cell>
          <cell r="I467" t="str">
            <v xml:space="preserve">24511-9
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82</v>
          </cell>
          <cell r="S467">
            <v>590.4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82</v>
          </cell>
          <cell r="AC467">
            <v>590.4</v>
          </cell>
        </row>
        <row r="468">
          <cell r="A468">
            <v>21053960</v>
          </cell>
          <cell r="B468" t="str">
            <v>SANTA INES</v>
          </cell>
          <cell r="C468" t="str">
            <v>BELA VISTA DO MARANHAO</v>
          </cell>
          <cell r="D468">
            <v>21053960</v>
          </cell>
          <cell r="E468" t="str">
            <v>CENTRO DE ENSINO BELA VISTA</v>
          </cell>
          <cell r="F468" t="str">
            <v>06.078.309/0001-80</v>
          </cell>
          <cell r="G468" t="str">
            <v>BB</v>
          </cell>
          <cell r="H468" t="str">
            <v xml:space="preserve">613-0
</v>
          </cell>
          <cell r="I468" t="str">
            <v xml:space="preserve">26236-6
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563</v>
          </cell>
          <cell r="S468">
            <v>4053.5999999999995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563</v>
          </cell>
          <cell r="AC468">
            <v>4053.5999999999995</v>
          </cell>
        </row>
        <row r="469">
          <cell r="A469">
            <v>21073805</v>
          </cell>
          <cell r="B469" t="str">
            <v>SANTA INES</v>
          </cell>
          <cell r="C469" t="str">
            <v>BOM JARDIM</v>
          </cell>
          <cell r="D469">
            <v>21073805</v>
          </cell>
          <cell r="E469" t="str">
            <v>CENTRO DE ENSINO PROFESSORA MARIA LUIZA RODRIGUES DE SOUZA</v>
          </cell>
          <cell r="F469" t="str">
            <v>01.900.487/0001-21</v>
          </cell>
          <cell r="G469" t="str">
            <v>BB</v>
          </cell>
          <cell r="H469" t="str">
            <v xml:space="preserve">1651-9
</v>
          </cell>
          <cell r="I469" t="str">
            <v xml:space="preserve">5240-X
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748</v>
          </cell>
          <cell r="S469">
            <v>5385.5999999999995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748</v>
          </cell>
          <cell r="AC469">
            <v>5385.5999999999995</v>
          </cell>
        </row>
        <row r="470">
          <cell r="A470">
            <v>21335630</v>
          </cell>
          <cell r="B470" t="str">
            <v>SANTA INES</v>
          </cell>
          <cell r="C470" t="str">
            <v>BOM JARDIM</v>
          </cell>
          <cell r="D470">
            <v>21335630</v>
          </cell>
          <cell r="E470" t="str">
            <v>CENTRO DE ENSINO NEWTON SERRA</v>
          </cell>
          <cell r="F470" t="str">
            <v>11.261.018/0001-63</v>
          </cell>
          <cell r="G470" t="str">
            <v>BB</v>
          </cell>
          <cell r="H470" t="str">
            <v>1651-9</v>
          </cell>
          <cell r="I470" t="str">
            <v>19068-3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287</v>
          </cell>
          <cell r="S470">
            <v>2066.3999999999996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287</v>
          </cell>
          <cell r="AC470">
            <v>2066.3999999999996</v>
          </cell>
        </row>
        <row r="471">
          <cell r="A471">
            <v>21336806</v>
          </cell>
          <cell r="B471" t="str">
            <v>SANTA INES</v>
          </cell>
          <cell r="C471" t="str">
            <v>BOM JARDIM</v>
          </cell>
          <cell r="D471">
            <v>21336806</v>
          </cell>
          <cell r="E471" t="str">
            <v>CENTRO DE ENSINO PROFESSORA MARIA LUIZA RODRIGUES DE SOUZA -</v>
          </cell>
          <cell r="F471" t="str">
            <v>01.900.487/0001-21</v>
          </cell>
          <cell r="G471" t="str">
            <v>BB</v>
          </cell>
          <cell r="H471" t="str">
            <v>1651-9</v>
          </cell>
          <cell r="I471" t="str">
            <v>18.659-7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276</v>
          </cell>
          <cell r="S471">
            <v>1987.2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276</v>
          </cell>
          <cell r="AC471">
            <v>1987.2</v>
          </cell>
        </row>
        <row r="472">
          <cell r="A472">
            <v>21252530</v>
          </cell>
          <cell r="B472" t="str">
            <v>SANTA INES</v>
          </cell>
          <cell r="C472" t="str">
            <v>IGARAPE DO MEIO</v>
          </cell>
          <cell r="D472">
            <v>21252530</v>
          </cell>
          <cell r="E472" t="str">
            <v>CENTRO DE ENSINO DRA AGOSTINHA MELO CORREIA LIMA</v>
          </cell>
          <cell r="F472" t="str">
            <v>10.514.728/0001-95</v>
          </cell>
          <cell r="G472" t="str">
            <v>BB</v>
          </cell>
          <cell r="H472" t="str">
            <v xml:space="preserve">613-0
</v>
          </cell>
          <cell r="I472" t="str">
            <v xml:space="preserve">24617-4
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628</v>
          </cell>
          <cell r="S472">
            <v>4521.5999999999995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628</v>
          </cell>
          <cell r="AC472">
            <v>4521.5999999999995</v>
          </cell>
        </row>
        <row r="473">
          <cell r="A473">
            <v>21195110</v>
          </cell>
          <cell r="B473" t="str">
            <v>SANTA INES</v>
          </cell>
          <cell r="C473" t="str">
            <v>IGARAPE DO MEIO</v>
          </cell>
          <cell r="D473">
            <v>21195110</v>
          </cell>
          <cell r="E473" t="str">
            <v>CENTRO DE ENSINO DRA AGOSTINHA MELO CORREIA LIMA - ANEXO I -</v>
          </cell>
          <cell r="F473" t="str">
            <v>10.514.728/0001-95</v>
          </cell>
          <cell r="G473" t="str">
            <v>001</v>
          </cell>
          <cell r="H473" t="str">
            <v xml:space="preserve">613-0
</v>
          </cell>
          <cell r="I473" t="str">
            <v>46188-1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111</v>
          </cell>
          <cell r="S473">
            <v>799.2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111</v>
          </cell>
          <cell r="AC473">
            <v>799.2</v>
          </cell>
        </row>
        <row r="474">
          <cell r="A474">
            <v>21041504</v>
          </cell>
          <cell r="B474" t="str">
            <v>SANTA INES</v>
          </cell>
          <cell r="C474" t="str">
            <v>MONCAO</v>
          </cell>
          <cell r="D474">
            <v>21041504</v>
          </cell>
          <cell r="E474" t="str">
            <v>CENTRO DE ENSINO DR GETULIO VARGAS</v>
          </cell>
          <cell r="F474" t="str">
            <v>01.868.349/0001-02</v>
          </cell>
          <cell r="G474" t="str">
            <v>BRADESCO</v>
          </cell>
          <cell r="H474" t="str">
            <v xml:space="preserve"> 9598-
</v>
          </cell>
          <cell r="I474" t="str">
            <v xml:space="preserve">535190-1
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386</v>
          </cell>
          <cell r="S474">
            <v>2779.2000000000003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386</v>
          </cell>
          <cell r="AC474">
            <v>2779.2000000000003</v>
          </cell>
        </row>
        <row r="475">
          <cell r="A475">
            <v>21337403</v>
          </cell>
          <cell r="B475" t="str">
            <v>SANTA INES</v>
          </cell>
          <cell r="C475" t="str">
            <v>MONCAO</v>
          </cell>
          <cell r="D475">
            <v>21337403</v>
          </cell>
          <cell r="E475" t="str">
            <v>CENTRO DE ENSINO DR GETULIO VARGAS - ANEXO I - CASTELO</v>
          </cell>
          <cell r="F475" t="str">
            <v>01.868.349/0001-02</v>
          </cell>
          <cell r="G475" t="str">
            <v xml:space="preserve">1          BB
</v>
          </cell>
          <cell r="H475" t="str">
            <v xml:space="preserve">2449-X
</v>
          </cell>
          <cell r="I475" t="str">
            <v xml:space="preserve">17203-0
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143</v>
          </cell>
          <cell r="S475">
            <v>1029.5999999999999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143</v>
          </cell>
          <cell r="AC475">
            <v>1029.5999999999999</v>
          </cell>
        </row>
        <row r="476">
          <cell r="A476">
            <v>21335605</v>
          </cell>
          <cell r="B476" t="str">
            <v>SANTA INES</v>
          </cell>
          <cell r="C476" t="str">
            <v>MONCAO</v>
          </cell>
          <cell r="D476">
            <v>21335605</v>
          </cell>
          <cell r="E476" t="str">
            <v>CENTRO DE ENSINO JOSE MOTA AMARAL</v>
          </cell>
          <cell r="F476" t="str">
            <v>10.813.191/0001-64</v>
          </cell>
          <cell r="G476" t="str">
            <v>BRADESCO</v>
          </cell>
          <cell r="H476" t="str">
            <v>9598-</v>
          </cell>
          <cell r="I476" t="str">
            <v xml:space="preserve">608828-7
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626</v>
          </cell>
          <cell r="S476">
            <v>4507.2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626</v>
          </cell>
          <cell r="AC476">
            <v>4507.2</v>
          </cell>
        </row>
        <row r="477">
          <cell r="A477">
            <v>21077584</v>
          </cell>
          <cell r="B477" t="str">
            <v>SANTA INES</v>
          </cell>
          <cell r="C477" t="str">
            <v>PINDARE MIRIM</v>
          </cell>
          <cell r="D477">
            <v>21077584</v>
          </cell>
          <cell r="E477" t="str">
            <v>CENTRO DE ENSINO FRANCISCO DAS CHAGAS VASCONCELOS</v>
          </cell>
          <cell r="F477" t="str">
            <v>01.867.272/0001-56</v>
          </cell>
          <cell r="G477" t="str">
            <v>BB</v>
          </cell>
          <cell r="H477" t="str">
            <v xml:space="preserve">2449-X
</v>
          </cell>
          <cell r="I477" t="str">
            <v xml:space="preserve">65391-8
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555</v>
          </cell>
          <cell r="S477">
            <v>3995.9999999999995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555</v>
          </cell>
          <cell r="AC477">
            <v>3995.9999999999995</v>
          </cell>
        </row>
        <row r="478">
          <cell r="A478">
            <v>21077568</v>
          </cell>
          <cell r="B478" t="str">
            <v>SANTA INES</v>
          </cell>
          <cell r="C478" t="str">
            <v>PINDARE MIRIM</v>
          </cell>
          <cell r="D478">
            <v>21077568</v>
          </cell>
          <cell r="E478" t="str">
            <v>CENTRO DE ENSINO JERUSA DA SILVA RABELO</v>
          </cell>
          <cell r="F478" t="str">
            <v>01.867.273/0001-09</v>
          </cell>
          <cell r="G478" t="str">
            <v>BB</v>
          </cell>
          <cell r="H478" t="str">
            <v xml:space="preserve">2449-X
</v>
          </cell>
          <cell r="I478" t="str">
            <v xml:space="preserve">65395-0
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297</v>
          </cell>
          <cell r="S478">
            <v>2138.4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297</v>
          </cell>
          <cell r="AC478">
            <v>2138.4</v>
          </cell>
        </row>
        <row r="479">
          <cell r="A479">
            <v>21076855</v>
          </cell>
          <cell r="B479" t="str">
            <v>SANTA INES</v>
          </cell>
          <cell r="C479" t="str">
            <v>PINDARE MIRIM</v>
          </cell>
          <cell r="D479">
            <v>21076855</v>
          </cell>
          <cell r="E479" t="str">
            <v>CENTRO DE ENSINO NAGIB HAICKEL</v>
          </cell>
          <cell r="F479" t="str">
            <v>01.867.255/0001-19</v>
          </cell>
          <cell r="G479" t="str">
            <v>BB</v>
          </cell>
          <cell r="H479" t="str">
            <v xml:space="preserve">2449-X
</v>
          </cell>
          <cell r="I479" t="str">
            <v xml:space="preserve">65390-X
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145</v>
          </cell>
          <cell r="S479">
            <v>1044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145</v>
          </cell>
          <cell r="AC479">
            <v>1044</v>
          </cell>
        </row>
        <row r="480">
          <cell r="A480">
            <v>21077576</v>
          </cell>
          <cell r="B480" t="str">
            <v>SANTA INES</v>
          </cell>
          <cell r="C480" t="str">
            <v>PINDARE MIRIM</v>
          </cell>
          <cell r="D480">
            <v>21077576</v>
          </cell>
          <cell r="E480" t="str">
            <v>CENTRO DE ENSINO PROFESSOR JOAO CARDOSO CAMPOS</v>
          </cell>
          <cell r="F480" t="str">
            <v>01.870.281/0001-04</v>
          </cell>
          <cell r="G480" t="str">
            <v>BB</v>
          </cell>
          <cell r="H480" t="str">
            <v xml:space="preserve">2449-X
</v>
          </cell>
          <cell r="I480" t="str">
            <v xml:space="preserve">65394-2
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556</v>
          </cell>
          <cell r="S480">
            <v>4003.2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556</v>
          </cell>
          <cell r="AC480">
            <v>4003.2</v>
          </cell>
        </row>
        <row r="481">
          <cell r="A481">
            <v>21334218</v>
          </cell>
          <cell r="B481" t="str">
            <v>SANTA INES</v>
          </cell>
          <cell r="C481" t="str">
            <v>PINDARE MIRIM</v>
          </cell>
          <cell r="D481">
            <v>21334218</v>
          </cell>
          <cell r="E481" t="str">
            <v>CENTRO DE ENSINO PROFESSORA JOANA FERNANDES - ANEXO I - LAGE</v>
          </cell>
          <cell r="F481" t="str">
            <v>11.702.599/0001-21</v>
          </cell>
          <cell r="G481" t="str">
            <v>BB</v>
          </cell>
          <cell r="H481" t="str">
            <v>2449-X</v>
          </cell>
          <cell r="I481" t="str">
            <v>17.339-8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91</v>
          </cell>
          <cell r="S481">
            <v>655.19999999999993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91</v>
          </cell>
          <cell r="AC481">
            <v>655.19999999999993</v>
          </cell>
        </row>
        <row r="482">
          <cell r="A482">
            <v>21335206</v>
          </cell>
          <cell r="B482" t="str">
            <v>SANTA INES</v>
          </cell>
          <cell r="C482" t="str">
            <v>PINDARE MIRIM</v>
          </cell>
          <cell r="D482">
            <v>21335206</v>
          </cell>
          <cell r="E482" t="str">
            <v>CENTRO DE ENSINO PROFESSORA RAIMUNDA MATOS</v>
          </cell>
          <cell r="F482" t="str">
            <v>11.702.599/0001-21</v>
          </cell>
          <cell r="G482" t="str">
            <v>BB</v>
          </cell>
          <cell r="H482" t="str">
            <v>2449-X</v>
          </cell>
          <cell r="I482" t="str">
            <v>17.270-7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125</v>
          </cell>
          <cell r="S482">
            <v>900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125</v>
          </cell>
          <cell r="AC482">
            <v>900</v>
          </cell>
        </row>
        <row r="483">
          <cell r="A483">
            <v>21108285</v>
          </cell>
          <cell r="B483" t="str">
            <v>SANTA INES</v>
          </cell>
          <cell r="C483" t="str">
            <v>PIO XII</v>
          </cell>
          <cell r="D483">
            <v>21108285</v>
          </cell>
          <cell r="E483" t="str">
            <v>CENTRO DE ENSINO JANSEN VELOSO</v>
          </cell>
          <cell r="F483" t="str">
            <v>01.835.902/0001-00</v>
          </cell>
          <cell r="G483" t="str">
            <v>BB</v>
          </cell>
          <cell r="H483" t="str">
            <v xml:space="preserve">2452-X
</v>
          </cell>
          <cell r="I483" t="str">
            <v xml:space="preserve">5155-1
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703</v>
          </cell>
          <cell r="S483">
            <v>5061.5999999999995</v>
          </cell>
          <cell r="T483">
            <v>0</v>
          </cell>
          <cell r="U483">
            <v>0</v>
          </cell>
          <cell r="V483">
            <v>38</v>
          </cell>
          <cell r="W483">
            <v>243.2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741</v>
          </cell>
          <cell r="AC483">
            <v>5304.7999999999993</v>
          </cell>
        </row>
        <row r="484">
          <cell r="A484">
            <v>21335800</v>
          </cell>
          <cell r="B484" t="str">
            <v>SANTA INES</v>
          </cell>
          <cell r="C484" t="str">
            <v>PIO XII</v>
          </cell>
          <cell r="D484">
            <v>21335800</v>
          </cell>
          <cell r="E484" t="str">
            <v>CENTRO DE ENSINO PROFESSOR RAFAEL BRAGA DE OLIVEIRA</v>
          </cell>
          <cell r="F484" t="str">
            <v>11.047.711/0001-38</v>
          </cell>
          <cell r="G484" t="str">
            <v>BB</v>
          </cell>
          <cell r="H484" t="str">
            <v xml:space="preserve">2452-X
</v>
          </cell>
          <cell r="I484" t="str">
            <v xml:space="preserve">13005-2
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630</v>
          </cell>
          <cell r="S484">
            <v>4536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630</v>
          </cell>
          <cell r="AC484">
            <v>4536</v>
          </cell>
        </row>
        <row r="485">
          <cell r="A485">
            <v>21077762</v>
          </cell>
          <cell r="B485" t="str">
            <v>SANTA INES</v>
          </cell>
          <cell r="C485" t="str">
            <v>SANTA INES</v>
          </cell>
          <cell r="D485">
            <v>21077762</v>
          </cell>
          <cell r="E485" t="str">
            <v>CENTRO DE ENSINO BANDEIRA TRIBUZZI CAIC</v>
          </cell>
          <cell r="F485" t="str">
            <v>01.868.351/0001-81</v>
          </cell>
          <cell r="G485" t="str">
            <v xml:space="preserve">1          BB
</v>
          </cell>
          <cell r="H485" t="str">
            <v xml:space="preserve">613-0
</v>
          </cell>
          <cell r="I485" t="str">
            <v xml:space="preserve">26240-4
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668</v>
          </cell>
          <cell r="S485">
            <v>4809.5999999999995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668</v>
          </cell>
          <cell r="AC485">
            <v>4809.5999999999995</v>
          </cell>
        </row>
        <row r="486">
          <cell r="A486">
            <v>21078556</v>
          </cell>
          <cell r="B486" t="str">
            <v>SANTA INES</v>
          </cell>
          <cell r="C486" t="str">
            <v>SANTA INES</v>
          </cell>
          <cell r="D486">
            <v>21078556</v>
          </cell>
          <cell r="E486" t="str">
            <v>CENTRO DE ENSINO ESTADO DE PERNAMBUCO</v>
          </cell>
          <cell r="F486" t="str">
            <v>01.867.256/0001-63</v>
          </cell>
          <cell r="G486" t="str">
            <v>BB</v>
          </cell>
          <cell r="H486" t="str">
            <v xml:space="preserve">613-0
</v>
          </cell>
          <cell r="I486" t="str">
            <v xml:space="preserve">26201-3
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22</v>
          </cell>
          <cell r="O486">
            <v>140.80000000000001</v>
          </cell>
          <cell r="P486">
            <v>0</v>
          </cell>
          <cell r="Q486">
            <v>0</v>
          </cell>
          <cell r="R486">
            <v>463</v>
          </cell>
          <cell r="S486">
            <v>3333.6000000000004</v>
          </cell>
          <cell r="T486">
            <v>0</v>
          </cell>
          <cell r="U486">
            <v>0</v>
          </cell>
          <cell r="V486">
            <v>250</v>
          </cell>
          <cell r="W486">
            <v>1600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735</v>
          </cell>
          <cell r="AC486">
            <v>5074.4000000000005</v>
          </cell>
        </row>
        <row r="487">
          <cell r="A487">
            <v>21335419</v>
          </cell>
          <cell r="B487" t="str">
            <v>SANTA INES</v>
          </cell>
          <cell r="C487" t="str">
            <v>SANTA INES</v>
          </cell>
          <cell r="D487">
            <v>21335419</v>
          </cell>
          <cell r="E487" t="str">
            <v>CENTRO DE ENSINO JOSUE DINIZ ALVES</v>
          </cell>
          <cell r="F487" t="str">
            <v>10.974.035/0001-85</v>
          </cell>
          <cell r="G487" t="str">
            <v>BB</v>
          </cell>
          <cell r="H487" t="str">
            <v xml:space="preserve">613-0
</v>
          </cell>
          <cell r="I487" t="str">
            <v xml:space="preserve">26239-0
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628</v>
          </cell>
          <cell r="S487">
            <v>4521.5999999999995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628</v>
          </cell>
          <cell r="AC487">
            <v>4521.5999999999995</v>
          </cell>
        </row>
        <row r="488">
          <cell r="A488">
            <v>21078564</v>
          </cell>
          <cell r="B488" t="str">
            <v>SANTA INES</v>
          </cell>
          <cell r="C488" t="str">
            <v>SANTA INES</v>
          </cell>
          <cell r="D488">
            <v>21078564</v>
          </cell>
          <cell r="E488" t="str">
            <v>CENTRO DE ENSINO JOSUE MONTELLO</v>
          </cell>
          <cell r="F488" t="str">
            <v>01.868.346/0001-79</v>
          </cell>
          <cell r="G488" t="str">
            <v>BB</v>
          </cell>
          <cell r="H488" t="str">
            <v xml:space="preserve">613-0
</v>
          </cell>
          <cell r="I488" t="str">
            <v xml:space="preserve">26195-5
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712</v>
          </cell>
          <cell r="S488">
            <v>5126.3999999999996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712</v>
          </cell>
          <cell r="AC488">
            <v>5126.3999999999996</v>
          </cell>
        </row>
        <row r="489">
          <cell r="A489">
            <v>21078505</v>
          </cell>
          <cell r="B489" t="str">
            <v>SANTA INES</v>
          </cell>
          <cell r="C489" t="str">
            <v>SANTA INES</v>
          </cell>
          <cell r="D489">
            <v>21078505</v>
          </cell>
          <cell r="E489" t="str">
            <v>CENTRO DE ENSINO NEUZA DE CARVALHO BASTOS</v>
          </cell>
          <cell r="F489" t="str">
            <v>01.868.353/0001-70</v>
          </cell>
          <cell r="G489" t="str">
            <v>BB</v>
          </cell>
          <cell r="H489" t="str">
            <v xml:space="preserve">613-0
</v>
          </cell>
          <cell r="I489" t="str">
            <v xml:space="preserve">1353-6
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615</v>
          </cell>
          <cell r="S489">
            <v>4428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615</v>
          </cell>
          <cell r="AC489">
            <v>4428</v>
          </cell>
        </row>
        <row r="490">
          <cell r="A490">
            <v>21078572</v>
          </cell>
          <cell r="B490" t="str">
            <v>SANTA INES</v>
          </cell>
          <cell r="C490" t="str">
            <v>SANTA INES</v>
          </cell>
          <cell r="D490">
            <v>21078572</v>
          </cell>
          <cell r="E490" t="str">
            <v>CENTRO DE ENSINO PADRE CHAGAS</v>
          </cell>
          <cell r="F490" t="str">
            <v>01.868.357/0001-59</v>
          </cell>
          <cell r="G490" t="str">
            <v>BB</v>
          </cell>
          <cell r="H490" t="str">
            <v xml:space="preserve">613-0
</v>
          </cell>
          <cell r="I490" t="str">
            <v xml:space="preserve">26225-0
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266</v>
          </cell>
          <cell r="S490">
            <v>1915.1999999999998</v>
          </cell>
          <cell r="T490">
            <v>499</v>
          </cell>
          <cell r="U490">
            <v>10678.600000000002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765</v>
          </cell>
          <cell r="AC490">
            <v>12593.800000000003</v>
          </cell>
        </row>
        <row r="491">
          <cell r="A491">
            <v>21361207</v>
          </cell>
          <cell r="B491" t="str">
            <v>SANTA INES</v>
          </cell>
          <cell r="C491" t="str">
            <v>SANTA LUZIA</v>
          </cell>
          <cell r="D491">
            <v>21361207</v>
          </cell>
          <cell r="E491" t="str">
            <v>CENTRO DE ENSINO CICERO FERREIRA SILVA - ANEXO - VI - FAISA</v>
          </cell>
          <cell r="F491" t="str">
            <v>01.868.354/0001-15</v>
          </cell>
          <cell r="G491" t="str">
            <v>BB</v>
          </cell>
          <cell r="H491" t="str">
            <v xml:space="preserve">2581-X
</v>
          </cell>
          <cell r="I491" t="str">
            <v xml:space="preserve">24531-3
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283</v>
          </cell>
          <cell r="S491">
            <v>2037.6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283</v>
          </cell>
          <cell r="AC491">
            <v>2037.6</v>
          </cell>
        </row>
        <row r="492">
          <cell r="A492">
            <v>21272425</v>
          </cell>
          <cell r="B492" t="str">
            <v>SANTA INES</v>
          </cell>
          <cell r="C492" t="str">
            <v>SANTA LUZIA</v>
          </cell>
          <cell r="D492">
            <v>21272425</v>
          </cell>
          <cell r="E492" t="str">
            <v>CENTRO DE ENSINO CICERO FERREIRA SILVA - ANEXO I - ESPERANTI</v>
          </cell>
          <cell r="F492" t="str">
            <v>01.868.354/0001-15</v>
          </cell>
          <cell r="G492" t="str">
            <v>BB</v>
          </cell>
          <cell r="H492" t="str">
            <v xml:space="preserve">2581-X
</v>
          </cell>
          <cell r="I492" t="str">
            <v xml:space="preserve">24526-7
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87</v>
          </cell>
          <cell r="S492">
            <v>626.4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87</v>
          </cell>
          <cell r="AC492">
            <v>626.4</v>
          </cell>
        </row>
        <row r="493">
          <cell r="A493">
            <v>21272387</v>
          </cell>
          <cell r="B493" t="str">
            <v>SANTA INES</v>
          </cell>
          <cell r="C493" t="str">
            <v>SANTA LUZIA</v>
          </cell>
          <cell r="D493">
            <v>21272387</v>
          </cell>
          <cell r="E493" t="str">
            <v>CENTRO DE ENSINO CICERO FERREIRA SILVA - ANEXO II - FLORESTA</v>
          </cell>
          <cell r="F493" t="str">
            <v>01.868.354/0001-15</v>
          </cell>
          <cell r="G493" t="str">
            <v>BB</v>
          </cell>
          <cell r="H493" t="str">
            <v xml:space="preserve">2581-X
</v>
          </cell>
          <cell r="I493" t="str">
            <v xml:space="preserve">24527-5
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119</v>
          </cell>
          <cell r="S493">
            <v>856.8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119</v>
          </cell>
          <cell r="AC493">
            <v>856.8</v>
          </cell>
        </row>
        <row r="494">
          <cell r="A494">
            <v>21272409</v>
          </cell>
          <cell r="B494" t="str">
            <v>SANTA INES</v>
          </cell>
          <cell r="C494" t="str">
            <v>SANTA LUZIA</v>
          </cell>
          <cell r="D494">
            <v>21272409</v>
          </cell>
          <cell r="E494" t="str">
            <v>CENTRO DE ENSINO CICERO FERREIRA SILVA - ANEXO III - SANTO O</v>
          </cell>
          <cell r="F494" t="str">
            <v>01.868.354/0001-15</v>
          </cell>
          <cell r="G494" t="str">
            <v>BB</v>
          </cell>
          <cell r="H494" t="str">
            <v xml:space="preserve">2581-X
</v>
          </cell>
          <cell r="I494" t="str">
            <v xml:space="preserve">24528-3
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163</v>
          </cell>
          <cell r="S494">
            <v>1173.5999999999999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163</v>
          </cell>
          <cell r="AC494">
            <v>1173.5999999999999</v>
          </cell>
        </row>
        <row r="495">
          <cell r="A495">
            <v>21272395</v>
          </cell>
          <cell r="B495" t="str">
            <v>SANTA INES</v>
          </cell>
          <cell r="C495" t="str">
            <v>SANTA LUZIA</v>
          </cell>
          <cell r="D495">
            <v>21272395</v>
          </cell>
          <cell r="E495" t="str">
            <v>CENTRO DE ENSINO CICERO FERREIRA SILVA - ANEXO IV - FERRO VE</v>
          </cell>
          <cell r="F495" t="str">
            <v>01.868.354/0001-15</v>
          </cell>
          <cell r="G495" t="str">
            <v>BB</v>
          </cell>
          <cell r="H495" t="str">
            <v xml:space="preserve">2581-X
</v>
          </cell>
          <cell r="I495" t="str">
            <v xml:space="preserve">24529-1
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149</v>
          </cell>
          <cell r="S495">
            <v>1072.8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149</v>
          </cell>
          <cell r="AC495">
            <v>1072.8</v>
          </cell>
        </row>
        <row r="496">
          <cell r="A496">
            <v>21272417</v>
          </cell>
          <cell r="B496" t="str">
            <v>SANTA INES</v>
          </cell>
          <cell r="C496" t="str">
            <v>SANTA LUZIA</v>
          </cell>
          <cell r="D496">
            <v>21272417</v>
          </cell>
          <cell r="E496" t="str">
            <v>CENTRO DE ENSINO CICERO FERREIRA SILVA - ANEXO V - CHAPADA D</v>
          </cell>
          <cell r="F496" t="str">
            <v>01.868.354/0001-15</v>
          </cell>
          <cell r="G496" t="str">
            <v>BB</v>
          </cell>
          <cell r="H496" t="str">
            <v xml:space="preserve">2581-X
</v>
          </cell>
          <cell r="I496" t="str">
            <v xml:space="preserve">24530-5
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98</v>
          </cell>
          <cell r="S496">
            <v>705.6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98</v>
          </cell>
          <cell r="AC496">
            <v>705.6</v>
          </cell>
        </row>
        <row r="497">
          <cell r="A497">
            <v>21081646</v>
          </cell>
          <cell r="B497" t="str">
            <v>SANTA INES</v>
          </cell>
          <cell r="C497" t="str">
            <v>SANTA LUZIA</v>
          </cell>
          <cell r="D497">
            <v>21081646</v>
          </cell>
          <cell r="E497" t="str">
            <v>CENTRO DE ENSINO CICERO FERREIRA SILVA - SEDE</v>
          </cell>
          <cell r="F497" t="str">
            <v>01.868.354/0001-15</v>
          </cell>
          <cell r="G497" t="str">
            <v>BB</v>
          </cell>
          <cell r="H497" t="str">
            <v xml:space="preserve">2581-X
</v>
          </cell>
          <cell r="I497" t="str">
            <v xml:space="preserve">23175-4
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527</v>
          </cell>
          <cell r="S497">
            <v>3794.4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527</v>
          </cell>
          <cell r="AC497">
            <v>3794.4</v>
          </cell>
        </row>
        <row r="498">
          <cell r="A498">
            <v>21081603</v>
          </cell>
          <cell r="B498" t="str">
            <v>SANTA INES</v>
          </cell>
          <cell r="C498" t="str">
            <v>SANTA LUZIA</v>
          </cell>
          <cell r="D498">
            <v>21081603</v>
          </cell>
          <cell r="E498" t="str">
            <v>CENTRO DE ENSINO JOSE MARIANO MUNIZ</v>
          </cell>
          <cell r="F498" t="str">
            <v>01.868.345/0001-24</v>
          </cell>
          <cell r="G498" t="str">
            <v>BB</v>
          </cell>
          <cell r="H498" t="str">
            <v xml:space="preserve">2581-X
</v>
          </cell>
          <cell r="I498" t="str">
            <v xml:space="preserve">23174-6
</v>
          </cell>
          <cell r="J498">
            <v>123</v>
          </cell>
          <cell r="K498">
            <v>885.6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524</v>
          </cell>
          <cell r="S498">
            <v>3772.7999999999997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647</v>
          </cell>
          <cell r="AC498">
            <v>4658.3999999999996</v>
          </cell>
        </row>
        <row r="499">
          <cell r="A499">
            <v>21335222</v>
          </cell>
          <cell r="B499" t="str">
            <v>SANTA INES</v>
          </cell>
          <cell r="C499" t="str">
            <v>SANTA LUZIA</v>
          </cell>
          <cell r="D499">
            <v>21335222</v>
          </cell>
          <cell r="E499" t="str">
            <v>CENTRO DE ENSINO PROFESSOR LUIS JARDIM PEREIRA</v>
          </cell>
          <cell r="F499" t="str">
            <v>11.207.006/0001-50</v>
          </cell>
          <cell r="G499" t="str">
            <v>BB</v>
          </cell>
          <cell r="H499" t="str">
            <v xml:space="preserve">2581-X
</v>
          </cell>
          <cell r="I499" t="str">
            <v xml:space="preserve">23185-1
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113</v>
          </cell>
          <cell r="S499">
            <v>813.6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113</v>
          </cell>
          <cell r="AC499">
            <v>813.6</v>
          </cell>
        </row>
        <row r="500">
          <cell r="A500">
            <v>21081654</v>
          </cell>
          <cell r="B500" t="str">
            <v>SANTA INES</v>
          </cell>
          <cell r="C500" t="str">
            <v>SANTA LUZIA</v>
          </cell>
          <cell r="D500">
            <v>21081654</v>
          </cell>
          <cell r="E500" t="str">
            <v>CENTRO DE ENSINO TRAVASSOS FURTADO</v>
          </cell>
          <cell r="F500" t="str">
            <v>01.868.350/0001-37</v>
          </cell>
          <cell r="G500" t="str">
            <v>BB</v>
          </cell>
          <cell r="H500" t="str">
            <v xml:space="preserve">2581-X
</v>
          </cell>
          <cell r="I500" t="str">
            <v xml:space="preserve">23183-5
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556</v>
          </cell>
          <cell r="S500">
            <v>4003.2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556</v>
          </cell>
          <cell r="AC500">
            <v>4003.2</v>
          </cell>
        </row>
        <row r="501">
          <cell r="A501">
            <v>21250537</v>
          </cell>
          <cell r="B501" t="str">
            <v>SANTA INES</v>
          </cell>
          <cell r="C501" t="str">
            <v>SAO JOAO DO CARU</v>
          </cell>
          <cell r="D501">
            <v>21250537</v>
          </cell>
          <cell r="E501" t="str">
            <v>CENTRO DE ENSINO PROFESSOR CONCEICAO BRENHA RAPOSO</v>
          </cell>
          <cell r="F501" t="str">
            <v>24.905.490/0001-33</v>
          </cell>
          <cell r="G501" t="str">
            <v>BB</v>
          </cell>
          <cell r="H501" t="str">
            <v>1651-9</v>
          </cell>
          <cell r="I501" t="str">
            <v>24511-9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430</v>
          </cell>
          <cell r="S501">
            <v>3095.9999999999995</v>
          </cell>
          <cell r="T501">
            <v>0</v>
          </cell>
          <cell r="U501">
            <v>0</v>
          </cell>
          <cell r="V501">
            <v>105</v>
          </cell>
          <cell r="W501">
            <v>672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535</v>
          </cell>
          <cell r="AC501">
            <v>3767.9999999999995</v>
          </cell>
        </row>
        <row r="502">
          <cell r="A502">
            <v>21261733</v>
          </cell>
          <cell r="B502" t="str">
            <v>SANTA INES</v>
          </cell>
          <cell r="C502" t="str">
            <v>SAO JOAO DO CARU</v>
          </cell>
          <cell r="D502">
            <v>21261733</v>
          </cell>
          <cell r="E502" t="str">
            <v>CENTRO DE ENSINO PROFESSOR CONCEICAO BRENHA RAPOSO - ANEXO I</v>
          </cell>
          <cell r="F502" t="str">
            <v>24.905.490/0001-33</v>
          </cell>
          <cell r="G502" t="str">
            <v>BB</v>
          </cell>
          <cell r="H502" t="str">
            <v>1651-9</v>
          </cell>
          <cell r="I502" t="str">
            <v>24512-7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147</v>
          </cell>
          <cell r="S502">
            <v>1058.3999999999999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147</v>
          </cell>
          <cell r="AC502">
            <v>1058.3999999999999</v>
          </cell>
        </row>
        <row r="503">
          <cell r="A503">
            <v>21272549</v>
          </cell>
          <cell r="B503" t="str">
            <v>SANTA INES</v>
          </cell>
          <cell r="C503" t="str">
            <v>SAO JOAO DO CARU</v>
          </cell>
          <cell r="D503">
            <v>21272549</v>
          </cell>
          <cell r="E503" t="str">
            <v>CENTRO DE ENSINO PROFESSOR CONCEICAO BRENHA RAPOSO - ANEXO I</v>
          </cell>
          <cell r="F503" t="str">
            <v>24.905.490/0001-33</v>
          </cell>
          <cell r="G503" t="str">
            <v>BB</v>
          </cell>
          <cell r="H503" t="str">
            <v>1651-9</v>
          </cell>
          <cell r="I503" t="str">
            <v>24513-5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87</v>
          </cell>
          <cell r="S503">
            <v>626.4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87</v>
          </cell>
          <cell r="AC503">
            <v>626.4</v>
          </cell>
        </row>
        <row r="504">
          <cell r="A504">
            <v>21272573</v>
          </cell>
          <cell r="B504" t="str">
            <v>SANTA INES</v>
          </cell>
          <cell r="C504" t="str">
            <v>SAO JOAO DO CARU</v>
          </cell>
          <cell r="D504">
            <v>21272573</v>
          </cell>
          <cell r="E504" t="str">
            <v>CENTRO DE ENSINO PROFESSOR CONCEICAO BRENHA RAPOSO - ANEXO I</v>
          </cell>
          <cell r="F504" t="str">
            <v>24.905.490/0001-33</v>
          </cell>
          <cell r="G504" t="str">
            <v>BB</v>
          </cell>
          <cell r="H504" t="str">
            <v>1651-9</v>
          </cell>
          <cell r="I504" t="str">
            <v>24514-3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33</v>
          </cell>
          <cell r="S504">
            <v>237.59999999999997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33</v>
          </cell>
          <cell r="AC504">
            <v>237.59999999999997</v>
          </cell>
        </row>
        <row r="505">
          <cell r="A505">
            <v>21108269</v>
          </cell>
          <cell r="B505" t="str">
            <v>SANTA INES</v>
          </cell>
          <cell r="C505" t="str">
            <v>SATUBINHA</v>
          </cell>
          <cell r="D505">
            <v>21108269</v>
          </cell>
          <cell r="E505" t="str">
            <v>CENTRO DE ENSINO ESTADO DE SERGIPE</v>
          </cell>
          <cell r="F505" t="str">
            <v>01.835.903/0001-55</v>
          </cell>
          <cell r="G505" t="str">
            <v>BB</v>
          </cell>
          <cell r="H505" t="str">
            <v xml:space="preserve">2452-X
</v>
          </cell>
          <cell r="I505" t="str">
            <v xml:space="preserve">5160-8
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360</v>
          </cell>
          <cell r="S505">
            <v>2592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360</v>
          </cell>
          <cell r="AC505">
            <v>2592</v>
          </cell>
        </row>
        <row r="506">
          <cell r="A506">
            <v>21077711</v>
          </cell>
          <cell r="B506" t="str">
            <v>SANTA INES</v>
          </cell>
          <cell r="C506" t="str">
            <v>TUFILANDIA</v>
          </cell>
          <cell r="D506">
            <v>21077711</v>
          </cell>
          <cell r="E506" t="str">
            <v>CENTRO DE ENSINO DOM PEDRO II</v>
          </cell>
          <cell r="F506" t="str">
            <v>01.868.356/0001-04</v>
          </cell>
          <cell r="G506" t="str">
            <v>BB</v>
          </cell>
          <cell r="H506" t="str">
            <v xml:space="preserve">2449-X
</v>
          </cell>
          <cell r="I506" t="str">
            <v xml:space="preserve">65405-1
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162</v>
          </cell>
          <cell r="S506">
            <v>1166.4000000000001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162</v>
          </cell>
          <cell r="AC506">
            <v>1166.4000000000001</v>
          </cell>
        </row>
        <row r="507">
          <cell r="A507">
            <v>21077606</v>
          </cell>
          <cell r="B507" t="str">
            <v>SANTA INES</v>
          </cell>
          <cell r="C507" t="str">
            <v>TUFILANDIA</v>
          </cell>
          <cell r="D507">
            <v>21077606</v>
          </cell>
          <cell r="E507" t="str">
            <v>CENTRO DE ENSINO SANTA TEREZA</v>
          </cell>
          <cell r="F507" t="str">
            <v>01.868.367/0001-94</v>
          </cell>
          <cell r="G507" t="str">
            <v>BRADESCO</v>
          </cell>
          <cell r="H507" t="str">
            <v xml:space="preserve"> 9598-
</v>
          </cell>
          <cell r="I507" t="str">
            <v xml:space="preserve">31120-0
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152</v>
          </cell>
          <cell r="S507">
            <v>1094.4000000000001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152</v>
          </cell>
          <cell r="AC507">
            <v>1094.4000000000001</v>
          </cell>
        </row>
        <row r="508">
          <cell r="A508">
            <v>21185590</v>
          </cell>
          <cell r="B508" t="str">
            <v>SAO JOAO DOS PATOS</v>
          </cell>
          <cell r="C508" t="str">
            <v>BENEDITO LEITE</v>
          </cell>
          <cell r="D508">
            <v>21185590</v>
          </cell>
          <cell r="E508" t="str">
            <v>CENTRO DE ENSINO LUCAS COELHO</v>
          </cell>
          <cell r="F508" t="str">
            <v>01.867.226/0001-57</v>
          </cell>
          <cell r="G508" t="str">
            <v>BB</v>
          </cell>
          <cell r="H508" t="str">
            <v>0596-7</v>
          </cell>
          <cell r="I508" t="str">
            <v>5353-8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103</v>
          </cell>
          <cell r="S508">
            <v>741.59999999999991</v>
          </cell>
          <cell r="T508">
            <v>0</v>
          </cell>
          <cell r="U508">
            <v>0</v>
          </cell>
          <cell r="V508">
            <v>12</v>
          </cell>
          <cell r="W508">
            <v>76.8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115</v>
          </cell>
          <cell r="AC508">
            <v>818.39999999999986</v>
          </cell>
        </row>
        <row r="509">
          <cell r="A509">
            <v>21155690</v>
          </cell>
          <cell r="B509" t="str">
            <v>SAO JOAO DOS PATOS</v>
          </cell>
          <cell r="C509" t="str">
            <v>BURITI BRAVO</v>
          </cell>
          <cell r="D509">
            <v>21155690</v>
          </cell>
          <cell r="E509" t="str">
            <v>CENTRO DE ENSINO POFESSORA ZULEICA SANTOS</v>
          </cell>
          <cell r="F509" t="str">
            <v>01.819.708/0001-31</v>
          </cell>
          <cell r="G509" t="str">
            <v>BRADESCO</v>
          </cell>
          <cell r="H509" t="str">
            <v>1077-4</v>
          </cell>
          <cell r="I509" t="str">
            <v>408513-5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389</v>
          </cell>
          <cell r="S509">
            <v>2800.7999999999997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389</v>
          </cell>
          <cell r="AC509">
            <v>2800.7999999999997</v>
          </cell>
        </row>
        <row r="510">
          <cell r="A510">
            <v>21577684</v>
          </cell>
          <cell r="B510" t="str">
            <v>SAO JOAO DOS PATOS</v>
          </cell>
          <cell r="C510" t="str">
            <v>BURITI BRAVO</v>
          </cell>
          <cell r="D510">
            <v>21577684</v>
          </cell>
          <cell r="E510" t="str">
            <v>CENTRO DE ENSINO PROFESSORA ZULEICA SANTOS - ANEXO I - JUCAR</v>
          </cell>
          <cell r="F510" t="str">
            <v>01.819.708/0001-31</v>
          </cell>
          <cell r="G510" t="str">
            <v>BB</v>
          </cell>
          <cell r="H510" t="str">
            <v>8194-9</v>
          </cell>
          <cell r="I510" t="str">
            <v>697-1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135</v>
          </cell>
          <cell r="S510">
            <v>972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135</v>
          </cell>
          <cell r="AC510">
            <v>972</v>
          </cell>
        </row>
        <row r="511">
          <cell r="A511">
            <v>21155682</v>
          </cell>
          <cell r="B511" t="str">
            <v>SAO JOAO DOS PATOS</v>
          </cell>
          <cell r="C511" t="str">
            <v>BURITI BRAVO</v>
          </cell>
          <cell r="D511">
            <v>21155682</v>
          </cell>
          <cell r="E511" t="str">
            <v>CENTRO DE ENSINO SENADOR CARVALHO GUIMARAES</v>
          </cell>
          <cell r="F511" t="str">
            <v>01.819.736/0001-59</v>
          </cell>
          <cell r="G511" t="str">
            <v>BRADESCO</v>
          </cell>
          <cell r="H511" t="str">
            <v>1077-4</v>
          </cell>
          <cell r="I511" t="str">
            <v>480510-0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658</v>
          </cell>
          <cell r="S511">
            <v>4737.6000000000004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658</v>
          </cell>
          <cell r="AC511">
            <v>4737.6000000000004</v>
          </cell>
        </row>
        <row r="512">
          <cell r="A512">
            <v>21275475</v>
          </cell>
          <cell r="B512" t="str">
            <v>SAO JOAO DOS PATOS</v>
          </cell>
          <cell r="C512" t="str">
            <v>BURITI BRAVO</v>
          </cell>
          <cell r="D512">
            <v>21275475</v>
          </cell>
          <cell r="E512" t="str">
            <v>CENTRO DE ENSINO SENADOR CARVALHO GUIMARAES - ANEXO I - PONT</v>
          </cell>
          <cell r="F512" t="str">
            <v>01.819.736/0001-59</v>
          </cell>
          <cell r="G512" t="str">
            <v>BB</v>
          </cell>
          <cell r="H512" t="str">
            <v>8194-9</v>
          </cell>
          <cell r="I512" t="str">
            <v>531-2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160</v>
          </cell>
          <cell r="S512">
            <v>1152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160</v>
          </cell>
          <cell r="AC512">
            <v>1152</v>
          </cell>
        </row>
        <row r="513">
          <cell r="A513">
            <v>21167125</v>
          </cell>
          <cell r="B513" t="str">
            <v>SAO JOAO DOS PATOS</v>
          </cell>
          <cell r="C513" t="str">
            <v>COLINAS</v>
          </cell>
          <cell r="D513">
            <v>21167125</v>
          </cell>
          <cell r="E513" t="str">
            <v>CENTRO DE ENSINO DR ANTONIO JORGE DINO</v>
          </cell>
          <cell r="F513" t="str">
            <v>01.815.353/0001-02</v>
          </cell>
          <cell r="G513" t="str">
            <v>BB</v>
          </cell>
          <cell r="H513" t="str">
            <v xml:space="preserve"> 1312-9 </v>
          </cell>
          <cell r="I513" t="str">
            <v>17570-6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188</v>
          </cell>
          <cell r="S513">
            <v>1353.6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188</v>
          </cell>
          <cell r="AC513">
            <v>1353.6</v>
          </cell>
        </row>
        <row r="514">
          <cell r="A514">
            <v>21167117</v>
          </cell>
          <cell r="B514" t="str">
            <v>SAO JOAO DOS PATOS</v>
          </cell>
          <cell r="C514" t="str">
            <v>COLINAS</v>
          </cell>
          <cell r="D514">
            <v>21167117</v>
          </cell>
          <cell r="E514" t="str">
            <v>CENTRO DE ENSINO JOAO PESSOA</v>
          </cell>
          <cell r="F514" t="str">
            <v>01.815.354/0001-57</v>
          </cell>
          <cell r="G514" t="str">
            <v>BB</v>
          </cell>
          <cell r="H514" t="str">
            <v xml:space="preserve"> 1312-9 </v>
          </cell>
          <cell r="I514" t="str">
            <v>18116-1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744</v>
          </cell>
          <cell r="S514">
            <v>5356.7999999999993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744</v>
          </cell>
          <cell r="AC514">
            <v>5356.7999999999993</v>
          </cell>
        </row>
        <row r="515">
          <cell r="A515">
            <v>21167109</v>
          </cell>
          <cell r="B515" t="str">
            <v>SAO JOAO DOS PATOS</v>
          </cell>
          <cell r="C515" t="str">
            <v>COLINAS</v>
          </cell>
          <cell r="D515">
            <v>21167109</v>
          </cell>
          <cell r="E515" t="str">
            <v>CENTRO DE ENSINO MARIA JOSE MACEDO COSTA</v>
          </cell>
          <cell r="F515" t="str">
            <v>01.815.352/0001-68</v>
          </cell>
          <cell r="G515" t="str">
            <v>BB</v>
          </cell>
          <cell r="H515" t="str">
            <v>1312-9</v>
          </cell>
          <cell r="I515" t="str">
            <v>14.627-7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770</v>
          </cell>
          <cell r="S515">
            <v>5544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770</v>
          </cell>
          <cell r="AC515">
            <v>5544</v>
          </cell>
        </row>
        <row r="516">
          <cell r="A516">
            <v>21254290</v>
          </cell>
          <cell r="B516" t="str">
            <v>SAO JOAO DOS PATOS</v>
          </cell>
          <cell r="C516" t="str">
            <v>JATOBA</v>
          </cell>
          <cell r="D516">
            <v>21254290</v>
          </cell>
          <cell r="E516" t="str">
            <v>CENTRO DE ENSINO ALUISIO AZEVEDO</v>
          </cell>
          <cell r="F516" t="str">
            <v>11.063.612/0001-40</v>
          </cell>
          <cell r="G516" t="str">
            <v>BB</v>
          </cell>
          <cell r="H516" t="str">
            <v>1312-9</v>
          </cell>
          <cell r="I516" t="str">
            <v>17.501-3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209</v>
          </cell>
          <cell r="S516">
            <v>1504.8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209</v>
          </cell>
          <cell r="AC516">
            <v>1504.8</v>
          </cell>
        </row>
        <row r="517">
          <cell r="A517">
            <v>21269270</v>
          </cell>
          <cell r="B517" t="str">
            <v>SAO JOAO DOS PATOS</v>
          </cell>
          <cell r="C517" t="str">
            <v>JATOBA</v>
          </cell>
          <cell r="D517">
            <v>21269270</v>
          </cell>
          <cell r="E517" t="str">
            <v>CENTRO DE ENSINO ALUISIO AZEVEDO - ANEXO I - TABOCA DA ONCA</v>
          </cell>
          <cell r="F517" t="str">
            <v>11.063.612/0001-40</v>
          </cell>
          <cell r="G517" t="str">
            <v>BB</v>
          </cell>
          <cell r="H517" t="str">
            <v>1312-9</v>
          </cell>
          <cell r="I517" t="str">
            <v>19.346-1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82</v>
          </cell>
          <cell r="S517">
            <v>590.4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82</v>
          </cell>
          <cell r="AC517">
            <v>590.4</v>
          </cell>
        </row>
        <row r="518">
          <cell r="A518">
            <v>21269246</v>
          </cell>
          <cell r="B518" t="str">
            <v>SAO JOAO DOS PATOS</v>
          </cell>
          <cell r="C518" t="str">
            <v>JATOBA</v>
          </cell>
          <cell r="D518">
            <v>21269246</v>
          </cell>
          <cell r="E518" t="str">
            <v>CENTRO DE ENSINO ALUIZIO AZEVEDO - ANEXO II - CACHIMBOS</v>
          </cell>
          <cell r="F518" t="str">
            <v>11.063.612/0001-40</v>
          </cell>
          <cell r="G518" t="str">
            <v>BB</v>
          </cell>
          <cell r="H518" t="str">
            <v>1312-9</v>
          </cell>
          <cell r="I518" t="str">
            <v>19.379-8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60</v>
          </cell>
          <cell r="S518">
            <v>431.99999999999994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60</v>
          </cell>
          <cell r="AC518">
            <v>431.99999999999994</v>
          </cell>
        </row>
        <row r="519">
          <cell r="A519">
            <v>21285608</v>
          </cell>
          <cell r="B519" t="str">
            <v>BALSAS</v>
          </cell>
          <cell r="C519" t="str">
            <v>LORETO</v>
          </cell>
          <cell r="D519">
            <v>21285608</v>
          </cell>
          <cell r="E519" t="str">
            <v>CENTRO DE ENSINO PAULO FREIRE - ANEXO I - BURITIRANA</v>
          </cell>
          <cell r="F519" t="str">
            <v>01.840.168/0001-78</v>
          </cell>
          <cell r="G519" t="str">
            <v>BB</v>
          </cell>
          <cell r="H519" t="str">
            <v xml:space="preserve">3624-2
</v>
          </cell>
          <cell r="I519" t="str">
            <v xml:space="preserve">9162-6
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89</v>
          </cell>
          <cell r="S519">
            <v>640.79999999999995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89</v>
          </cell>
          <cell r="AC519">
            <v>640.79999999999995</v>
          </cell>
        </row>
        <row r="520">
          <cell r="A520">
            <v>21254338</v>
          </cell>
          <cell r="B520" t="str">
            <v>SAO JOAO DOS PATOS</v>
          </cell>
          <cell r="C520" t="str">
            <v>MIRADOR</v>
          </cell>
          <cell r="D520">
            <v>21254338</v>
          </cell>
          <cell r="E520" t="str">
            <v>CENTRO DE ENSINO EDISON LOBAO - ANEXO COCOS</v>
          </cell>
          <cell r="F520" t="str">
            <v>01.904.110/0001-40</v>
          </cell>
          <cell r="G520" t="str">
            <v>BB</v>
          </cell>
          <cell r="H520" t="str">
            <v xml:space="preserve"> 2789-8</v>
          </cell>
          <cell r="I520" t="str">
            <v xml:space="preserve"> 12736-1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148</v>
          </cell>
          <cell r="S520">
            <v>1065.5999999999999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148</v>
          </cell>
          <cell r="AC520">
            <v>1065.5999999999999</v>
          </cell>
        </row>
        <row r="521">
          <cell r="A521">
            <v>21167141</v>
          </cell>
          <cell r="B521" t="str">
            <v>SAO JOAO DOS PATOS</v>
          </cell>
          <cell r="C521" t="str">
            <v>MIRADOR</v>
          </cell>
          <cell r="D521">
            <v>21167141</v>
          </cell>
          <cell r="E521" t="str">
            <v>CENTRO DE ENSINO ISA RAPOSO BORBA GUIMARAES</v>
          </cell>
          <cell r="F521" t="str">
            <v>01.904.110/0001-40</v>
          </cell>
          <cell r="G521" t="str">
            <v>BB</v>
          </cell>
          <cell r="H521" t="str">
            <v>2789-8</v>
          </cell>
          <cell r="I521" t="str">
            <v>5143-8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710</v>
          </cell>
          <cell r="S521">
            <v>5112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710</v>
          </cell>
          <cell r="AC521">
            <v>5112</v>
          </cell>
        </row>
        <row r="522">
          <cell r="A522">
            <v>21254362</v>
          </cell>
          <cell r="B522" t="str">
            <v>SAO JOAO DOS PATOS</v>
          </cell>
          <cell r="C522" t="str">
            <v>MIRADOR</v>
          </cell>
          <cell r="D522">
            <v>21254362</v>
          </cell>
          <cell r="E522" t="str">
            <v>CENTRO DE ENSINO ISA RAPOSO BORBA GUIMARAES - ANEXO I - IBIP</v>
          </cell>
          <cell r="F522" t="str">
            <v>01.904.110/0001-40</v>
          </cell>
          <cell r="G522" t="str">
            <v>BB</v>
          </cell>
          <cell r="H522" t="str">
            <v xml:space="preserve"> 2789-8</v>
          </cell>
          <cell r="I522" t="str">
            <v xml:space="preserve"> 12735-3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64</v>
          </cell>
          <cell r="S522">
            <v>460.79999999999995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64</v>
          </cell>
          <cell r="AC522">
            <v>460.79999999999995</v>
          </cell>
        </row>
        <row r="523">
          <cell r="A523">
            <v>21169012</v>
          </cell>
          <cell r="B523" t="str">
            <v>SAO JOAO DOS PATOS</v>
          </cell>
          <cell r="C523" t="str">
            <v>NOVA IORQUE</v>
          </cell>
          <cell r="D523">
            <v>21169012</v>
          </cell>
          <cell r="E523" t="str">
            <v>CENTRO DE ENSINO ANALIA NEIVA</v>
          </cell>
          <cell r="F523" t="str">
            <v>01.900.409/0001-27</v>
          </cell>
          <cell r="G523" t="str">
            <v>BB</v>
          </cell>
          <cell r="H523" t="str">
            <v xml:space="preserve"> 603-3 </v>
          </cell>
          <cell r="I523" t="str">
            <v>18721-6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95</v>
          </cell>
          <cell r="S523">
            <v>683.99999999999989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95</v>
          </cell>
          <cell r="AC523">
            <v>683.99999999999989</v>
          </cell>
        </row>
        <row r="524">
          <cell r="A524">
            <v>21169543</v>
          </cell>
          <cell r="B524" t="str">
            <v>SAO JOAO DOS PATOS</v>
          </cell>
          <cell r="C524" t="str">
            <v>PARAIBANO</v>
          </cell>
          <cell r="D524">
            <v>21169543</v>
          </cell>
          <cell r="E524" t="str">
            <v>CENTRO DE ENSINO EPITACIO PESSOA</v>
          </cell>
          <cell r="F524" t="str">
            <v>01.853.077/0001-77</v>
          </cell>
          <cell r="G524" t="str">
            <v>BB</v>
          </cell>
          <cell r="H524" t="str">
            <v xml:space="preserve"> 4420-2</v>
          </cell>
          <cell r="I524" t="str">
            <v>4420-2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541</v>
          </cell>
          <cell r="S524">
            <v>3895.2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541</v>
          </cell>
          <cell r="AC524">
            <v>3895.2</v>
          </cell>
        </row>
        <row r="525">
          <cell r="A525">
            <v>21169632</v>
          </cell>
          <cell r="B525" t="str">
            <v>SAO JOAO DOS PATOS</v>
          </cell>
          <cell r="C525" t="str">
            <v>PARAIBANO</v>
          </cell>
          <cell r="D525">
            <v>21169632</v>
          </cell>
          <cell r="E525" t="str">
            <v>CENTRO DE ENSINO JOAO FURTADO BRITO</v>
          </cell>
          <cell r="F525" t="str">
            <v>01.867.223/0001-13</v>
          </cell>
          <cell r="G525" t="str">
            <v>BB</v>
          </cell>
          <cell r="H525" t="str">
            <v xml:space="preserve"> 4420-2 </v>
          </cell>
          <cell r="I525" t="str">
            <v>7843-3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197</v>
          </cell>
          <cell r="S525">
            <v>1418.4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197</v>
          </cell>
          <cell r="AC525">
            <v>1418.4</v>
          </cell>
        </row>
        <row r="526">
          <cell r="A526">
            <v>21577676</v>
          </cell>
          <cell r="B526" t="str">
            <v>SAO JOAO DOS PATOS</v>
          </cell>
          <cell r="C526" t="str">
            <v>PASSAGEM FRANCA</v>
          </cell>
          <cell r="D526">
            <v>21577676</v>
          </cell>
          <cell r="E526" t="str">
            <v>CENTRO DE ENSINO ANTONIO REINALDO PORTO</v>
          </cell>
          <cell r="F526" t="str">
            <v>12.249.703/0001-37</v>
          </cell>
          <cell r="G526" t="str">
            <v>BB</v>
          </cell>
          <cell r="H526" t="str">
            <v>2412-0</v>
          </cell>
          <cell r="I526" t="str">
            <v>12.735-3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602</v>
          </cell>
          <cell r="S526">
            <v>4334.3999999999996</v>
          </cell>
          <cell r="T526">
            <v>0</v>
          </cell>
          <cell r="U526">
            <v>0</v>
          </cell>
          <cell r="V526">
            <v>93</v>
          </cell>
          <cell r="W526">
            <v>595.20000000000005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695</v>
          </cell>
          <cell r="AC526">
            <v>4929.5999999999995</v>
          </cell>
        </row>
        <row r="527">
          <cell r="A527">
            <v>21171726</v>
          </cell>
          <cell r="B527" t="str">
            <v>SAO JOAO DOS PATOS</v>
          </cell>
          <cell r="C527" t="str">
            <v>PASTOS BONS</v>
          </cell>
          <cell r="D527">
            <v>21171726</v>
          </cell>
          <cell r="E527" t="str">
            <v>CENTRO DE ENSINO DR JOSE NEIVA</v>
          </cell>
          <cell r="F527" t="str">
            <v>01.853.080/0001-90</v>
          </cell>
          <cell r="G527" t="str">
            <v>BB</v>
          </cell>
          <cell r="H527" t="str">
            <v>8198-1</v>
          </cell>
          <cell r="I527" t="str">
            <v>519-3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261</v>
          </cell>
          <cell r="S527">
            <v>1879.1999999999998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261</v>
          </cell>
          <cell r="AC527">
            <v>1879.1999999999998</v>
          </cell>
        </row>
        <row r="528">
          <cell r="A528">
            <v>21171750</v>
          </cell>
          <cell r="B528" t="str">
            <v>SAO JOAO DOS PATOS</v>
          </cell>
          <cell r="C528" t="str">
            <v>PASTOS BONS</v>
          </cell>
          <cell r="D528">
            <v>21171750</v>
          </cell>
          <cell r="E528" t="str">
            <v>CENTRO DE ENSINO PROFESSOR RIBAMAR TORRES</v>
          </cell>
          <cell r="F528" t="str">
            <v>01.950.330/0001-00</v>
          </cell>
          <cell r="G528" t="str">
            <v>BRADESCO</v>
          </cell>
          <cell r="H528" t="str">
            <v>1077-4</v>
          </cell>
          <cell r="I528" t="str">
            <v>420365-8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336</v>
          </cell>
          <cell r="S528">
            <v>2419.1999999999998</v>
          </cell>
          <cell r="T528">
            <v>0</v>
          </cell>
          <cell r="U528">
            <v>0</v>
          </cell>
          <cell r="V528">
            <v>43</v>
          </cell>
          <cell r="W528">
            <v>275.2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379</v>
          </cell>
          <cell r="AC528">
            <v>2694.3999999999996</v>
          </cell>
        </row>
        <row r="529">
          <cell r="A529">
            <v>21185565</v>
          </cell>
          <cell r="B529" t="str">
            <v>SAO JOAO DOS PATOS</v>
          </cell>
          <cell r="C529" t="str">
            <v>SAO DOMINGOS DO AZEITAO</v>
          </cell>
          <cell r="D529">
            <v>21185565</v>
          </cell>
          <cell r="E529" t="str">
            <v>CENTRO DE ENSINO AQUILES LISBOA</v>
          </cell>
          <cell r="F529" t="str">
            <v>01.853.114/0001-47</v>
          </cell>
          <cell r="G529" t="str">
            <v>BB</v>
          </cell>
          <cell r="H529" t="str">
            <v>0596-7</v>
          </cell>
          <cell r="I529" t="str">
            <v>5347-3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284</v>
          </cell>
          <cell r="S529">
            <v>2044.8</v>
          </cell>
          <cell r="T529">
            <v>0</v>
          </cell>
          <cell r="U529">
            <v>0</v>
          </cell>
          <cell r="V529">
            <v>54</v>
          </cell>
          <cell r="W529">
            <v>345.6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338</v>
          </cell>
          <cell r="AC529">
            <v>2390.4</v>
          </cell>
        </row>
        <row r="530">
          <cell r="A530">
            <v>21173427</v>
          </cell>
          <cell r="B530" t="str">
            <v>SAO JOAO DOS PATOS</v>
          </cell>
          <cell r="C530" t="str">
            <v>SAO JOAO DOS PATOS</v>
          </cell>
          <cell r="D530">
            <v>21173427</v>
          </cell>
          <cell r="E530" t="str">
            <v>CENTRO DE ENSINO DR PAULO RAMOS</v>
          </cell>
          <cell r="F530" t="str">
            <v>01.853.110/0001-69</v>
          </cell>
          <cell r="G530" t="str">
            <v>BB</v>
          </cell>
          <cell r="H530" t="str">
            <v xml:space="preserve"> 603-3 </v>
          </cell>
          <cell r="I530" t="str">
            <v>18728-3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484</v>
          </cell>
          <cell r="S530">
            <v>3484.7999999999997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484</v>
          </cell>
          <cell r="AC530">
            <v>3484.7999999999997</v>
          </cell>
        </row>
        <row r="531">
          <cell r="A531">
            <v>21173435</v>
          </cell>
          <cell r="B531" t="str">
            <v>SAO JOAO DOS PATOS</v>
          </cell>
          <cell r="C531" t="str">
            <v>SAO JOAO DOS PATOS</v>
          </cell>
          <cell r="D531">
            <v>21173435</v>
          </cell>
          <cell r="E531" t="str">
            <v>CENTRO DE ENSINO JOSELIA ALMEIDA RAMOS</v>
          </cell>
          <cell r="F531" t="str">
            <v>01.853.106/0001-09</v>
          </cell>
          <cell r="G531" t="str">
            <v>BB</v>
          </cell>
          <cell r="H531" t="str">
            <v xml:space="preserve"> 603-3 </v>
          </cell>
          <cell r="I531" t="str">
            <v>18722-4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590</v>
          </cell>
          <cell r="S531">
            <v>4248</v>
          </cell>
          <cell r="T531">
            <v>0</v>
          </cell>
          <cell r="U531">
            <v>0</v>
          </cell>
          <cell r="V531">
            <v>121</v>
          </cell>
          <cell r="W531">
            <v>774.4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711</v>
          </cell>
          <cell r="AC531">
            <v>5022.3999999999996</v>
          </cell>
        </row>
        <row r="532">
          <cell r="A532">
            <v>21173915</v>
          </cell>
          <cell r="B532" t="str">
            <v>SAO JOAO DOS PATOS</v>
          </cell>
          <cell r="C532" t="str">
            <v>SUCUPIRA DO NORTE</v>
          </cell>
          <cell r="D532">
            <v>21173915</v>
          </cell>
          <cell r="E532" t="str">
            <v>CENTRO DE ENSINO ADONIAS LUCAS DE LACERDA</v>
          </cell>
          <cell r="F532" t="str">
            <v>01.918.024/0001-97</v>
          </cell>
          <cell r="G532" t="str">
            <v>BB</v>
          </cell>
          <cell r="H532" t="str">
            <v>2789-8</v>
          </cell>
          <cell r="I532" t="str">
            <v>5137-3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273</v>
          </cell>
          <cell r="S532">
            <v>1965.6</v>
          </cell>
          <cell r="T532">
            <v>0</v>
          </cell>
          <cell r="U532">
            <v>0</v>
          </cell>
          <cell r="V532">
            <v>43</v>
          </cell>
          <cell r="W532">
            <v>275.2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316</v>
          </cell>
          <cell r="AC532">
            <v>2240.7999999999997</v>
          </cell>
        </row>
        <row r="533">
          <cell r="A533">
            <v>21254400</v>
          </cell>
          <cell r="B533" t="str">
            <v>SAO JOAO DOS PATOS</v>
          </cell>
          <cell r="C533" t="str">
            <v>SUCUPIRA DO NORTE</v>
          </cell>
          <cell r="D533">
            <v>21254400</v>
          </cell>
          <cell r="E533" t="str">
            <v>CENTRO DE ENSINO DRº ADONIAS LUCAS DE LACERDA - ANEXO I - VA</v>
          </cell>
          <cell r="F533" t="str">
            <v>01.918.024/0001-97</v>
          </cell>
          <cell r="G533" t="str">
            <v>001</v>
          </cell>
          <cell r="H533" t="str">
            <v>2789-8</v>
          </cell>
          <cell r="I533" t="str">
            <v>14376-6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78</v>
          </cell>
          <cell r="S533">
            <v>561.59999999999991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78</v>
          </cell>
          <cell r="AC533">
            <v>561.59999999999991</v>
          </cell>
        </row>
        <row r="534">
          <cell r="A534">
            <v>21242925</v>
          </cell>
          <cell r="B534" t="str">
            <v>SAO JOAO DOS PATOS</v>
          </cell>
          <cell r="C534" t="str">
            <v>SUCUPIRA DO RIACHAO</v>
          </cell>
          <cell r="D534">
            <v>21242925</v>
          </cell>
          <cell r="E534" t="str">
            <v>CENTRO DE ENSINO PROFESSORA MARIETA SA</v>
          </cell>
          <cell r="F534" t="str">
            <v>10.995.276/0001-00</v>
          </cell>
          <cell r="G534" t="str">
            <v>BB</v>
          </cell>
          <cell r="H534" t="str">
            <v>0603-3</v>
          </cell>
          <cell r="I534" t="str">
            <v>24.104-0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168</v>
          </cell>
          <cell r="S534">
            <v>1209.5999999999999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168</v>
          </cell>
          <cell r="AC534">
            <v>1209.5999999999999</v>
          </cell>
        </row>
        <row r="535">
          <cell r="A535">
            <v>21364206</v>
          </cell>
          <cell r="B535" t="str">
            <v>SAO JOAO DOS PATOS</v>
          </cell>
          <cell r="C535" t="str">
            <v>COLINAS</v>
          </cell>
          <cell r="D535">
            <v>21364206</v>
          </cell>
          <cell r="E535" t="str">
            <v>CENTRO DE ENSINO MARTINHA MENESES - ANEXO I - PAVIO</v>
          </cell>
          <cell r="F535" t="str">
            <v>01.815.352/0001-68</v>
          </cell>
          <cell r="G535" t="str">
            <v>BB</v>
          </cell>
          <cell r="H535" t="str">
            <v>1312-9</v>
          </cell>
          <cell r="I535" t="str">
            <v>25.819-9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107</v>
          </cell>
          <cell r="S535">
            <v>770.39999999999986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107</v>
          </cell>
          <cell r="AC535">
            <v>770.39999999999986</v>
          </cell>
        </row>
        <row r="536">
          <cell r="A536">
            <v>21574677</v>
          </cell>
          <cell r="B536" t="str">
            <v>SAO JOAO DOS PATOS</v>
          </cell>
          <cell r="C536" t="str">
            <v>MIRADOR</v>
          </cell>
          <cell r="D536">
            <v>21574677</v>
          </cell>
          <cell r="E536" t="str">
            <v>CENTRO DE ENSINO ISA RAPOSO BORBA GUIMARAES - ANEXO II - CON</v>
          </cell>
          <cell r="F536" t="str">
            <v>01.904.110/0001-40</v>
          </cell>
          <cell r="G536" t="str">
            <v>BB</v>
          </cell>
          <cell r="H536" t="str">
            <v>2789-8</v>
          </cell>
          <cell r="I536" t="str">
            <v>17378-9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37</v>
          </cell>
          <cell r="S536">
            <v>266.39999999999998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37</v>
          </cell>
          <cell r="AC536">
            <v>266.39999999999998</v>
          </cell>
        </row>
        <row r="537">
          <cell r="A537">
            <v>21347603</v>
          </cell>
          <cell r="B537" t="str">
            <v>SAO LUIS</v>
          </cell>
          <cell r="C537" t="str">
            <v>ALCANTARA</v>
          </cell>
          <cell r="D537">
            <v>21347603</v>
          </cell>
          <cell r="E537" t="str">
            <v>CENTRO DE ENSINO ISIDORO AUGUSTO DE SOUSA</v>
          </cell>
          <cell r="F537" t="str">
            <v>20.290.143/0001-92</v>
          </cell>
          <cell r="G537" t="str">
            <v>BB</v>
          </cell>
          <cell r="H537" t="str">
            <v>1611-X</v>
          </cell>
          <cell r="I537" t="str">
            <v>47572-6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97</v>
          </cell>
          <cell r="U537">
            <v>2075.8000000000002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97</v>
          </cell>
          <cell r="AC537">
            <v>2075.8000000000002</v>
          </cell>
        </row>
        <row r="538">
          <cell r="A538">
            <v>21358206</v>
          </cell>
          <cell r="B538" t="str">
            <v>SAO LUIS</v>
          </cell>
          <cell r="C538" t="str">
            <v>ALCANTARA</v>
          </cell>
          <cell r="D538">
            <v>21358206</v>
          </cell>
          <cell r="E538" t="str">
            <v>CENTRO DE ENSINO PROFESSOR AQUILIS BATISTA VIEIRA - ANEXO I</v>
          </cell>
          <cell r="F538" t="str">
            <v>01.937.982/0001-05</v>
          </cell>
          <cell r="G538" t="str">
            <v>BB</v>
          </cell>
          <cell r="H538" t="str">
            <v xml:space="preserve"> 4729-5 </v>
          </cell>
          <cell r="I538" t="str">
            <v>7853-0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158</v>
          </cell>
          <cell r="S538">
            <v>1137.5999999999999</v>
          </cell>
          <cell r="T538">
            <v>0</v>
          </cell>
          <cell r="U538">
            <v>0</v>
          </cell>
          <cell r="V538">
            <v>45</v>
          </cell>
          <cell r="W538">
            <v>288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203</v>
          </cell>
          <cell r="AC538">
            <v>1425.6</v>
          </cell>
        </row>
        <row r="539">
          <cell r="A539">
            <v>21008680</v>
          </cell>
          <cell r="B539" t="str">
            <v>SAO LUIS</v>
          </cell>
          <cell r="C539" t="str">
            <v>PACO DO LUMIAR</v>
          </cell>
          <cell r="D539">
            <v>21008680</v>
          </cell>
          <cell r="E539" t="str">
            <v>CENTRO DE ENSINO DOMINGOS VIEIRA FILHO</v>
          </cell>
          <cell r="F539" t="str">
            <v>01.192.941/0001-37</v>
          </cell>
          <cell r="G539" t="str">
            <v>BB</v>
          </cell>
          <cell r="H539" t="str">
            <v>3650-1</v>
          </cell>
          <cell r="I539" t="str">
            <v>5396-1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1051</v>
          </cell>
          <cell r="S539">
            <v>7567.2000000000007</v>
          </cell>
          <cell r="T539">
            <v>2</v>
          </cell>
          <cell r="U539">
            <v>42.800000000000004</v>
          </cell>
          <cell r="V539">
            <v>268</v>
          </cell>
          <cell r="W539">
            <v>1715.2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1321</v>
          </cell>
          <cell r="AC539">
            <v>9325.2000000000007</v>
          </cell>
        </row>
        <row r="540">
          <cell r="A540">
            <v>21007454</v>
          </cell>
          <cell r="B540" t="str">
            <v>SAO LUIS</v>
          </cell>
          <cell r="C540" t="str">
            <v>PACO DO LUMIAR</v>
          </cell>
          <cell r="D540">
            <v>21007454</v>
          </cell>
          <cell r="E540" t="str">
            <v>CENTRO DE ENSINO DR LUIZ SERGIO CABRAL BARRETO</v>
          </cell>
          <cell r="F540" t="str">
            <v>01.327.466/0001-69</v>
          </cell>
          <cell r="G540" t="str">
            <v>BB</v>
          </cell>
          <cell r="H540" t="str">
            <v>0020-5</v>
          </cell>
          <cell r="I540" t="str">
            <v>56832-5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347</v>
          </cell>
          <cell r="S540">
            <v>2498.4</v>
          </cell>
          <cell r="T540">
            <v>0</v>
          </cell>
          <cell r="U540">
            <v>0</v>
          </cell>
          <cell r="V540">
            <v>123</v>
          </cell>
          <cell r="W540">
            <v>787.2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470</v>
          </cell>
          <cell r="AC540">
            <v>3285.6000000000004</v>
          </cell>
        </row>
        <row r="541">
          <cell r="A541">
            <v>21007446</v>
          </cell>
          <cell r="B541" t="str">
            <v>SAO LUIS</v>
          </cell>
          <cell r="C541" t="str">
            <v>PACO DO LUMIAR</v>
          </cell>
          <cell r="D541">
            <v>21007446</v>
          </cell>
          <cell r="E541" t="str">
            <v>CENTRO DE ENSINO ERASMO DIAS</v>
          </cell>
          <cell r="F541" t="str">
            <v>01.436.837/0001-40</v>
          </cell>
          <cell r="G541" t="str">
            <v xml:space="preserve">104 CEF </v>
          </cell>
          <cell r="H541" t="str">
            <v xml:space="preserve">3120-8 </v>
          </cell>
          <cell r="I541" t="str">
            <v>365-0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1305</v>
          </cell>
          <cell r="S541">
            <v>9396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1305</v>
          </cell>
          <cell r="AC541">
            <v>9396</v>
          </cell>
        </row>
        <row r="542">
          <cell r="A542">
            <v>21008299</v>
          </cell>
          <cell r="B542" t="str">
            <v>SAO LUIS</v>
          </cell>
          <cell r="C542" t="str">
            <v>PACO DO LUMIAR</v>
          </cell>
          <cell r="D542">
            <v>21008299</v>
          </cell>
          <cell r="E542" t="str">
            <v>CENTRO DE ENSINO PIRES COLLINS</v>
          </cell>
          <cell r="F542" t="str">
            <v>01.615.835/0001-19</v>
          </cell>
          <cell r="G542" t="str">
            <v>BB</v>
          </cell>
          <cell r="H542" t="str">
            <v>0020-5</v>
          </cell>
          <cell r="I542" t="str">
            <v>1347-1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17</v>
          </cell>
          <cell r="O542">
            <v>108.80000000000001</v>
          </cell>
          <cell r="P542">
            <v>0</v>
          </cell>
          <cell r="Q542">
            <v>0</v>
          </cell>
          <cell r="R542">
            <v>187</v>
          </cell>
          <cell r="S542">
            <v>1346.3999999999999</v>
          </cell>
          <cell r="T542">
            <v>0</v>
          </cell>
          <cell r="U542">
            <v>0</v>
          </cell>
          <cell r="V542">
            <v>47</v>
          </cell>
          <cell r="W542">
            <v>300.8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251</v>
          </cell>
          <cell r="AC542">
            <v>1755.9999999999998</v>
          </cell>
        </row>
        <row r="543">
          <cell r="A543">
            <v>21008604</v>
          </cell>
          <cell r="B543" t="str">
            <v>SAO LUIS</v>
          </cell>
          <cell r="C543" t="str">
            <v>PACO DO LUMIAR</v>
          </cell>
          <cell r="D543">
            <v>21008604</v>
          </cell>
          <cell r="E543" t="str">
            <v>CENTRO DE ENSINO PROFESSOR MACHADINHO</v>
          </cell>
          <cell r="F543" t="str">
            <v>01.346.917/0001-05</v>
          </cell>
          <cell r="G543" t="str">
            <v>BB</v>
          </cell>
          <cell r="H543" t="str">
            <v>0020-5</v>
          </cell>
          <cell r="I543" t="str">
            <v>6067-4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256</v>
          </cell>
          <cell r="S543">
            <v>1843.1999999999998</v>
          </cell>
          <cell r="T543">
            <v>0</v>
          </cell>
          <cell r="U543">
            <v>0</v>
          </cell>
          <cell r="V543">
            <v>38</v>
          </cell>
          <cell r="W543">
            <v>243.2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294</v>
          </cell>
          <cell r="AC543">
            <v>2086.3999999999996</v>
          </cell>
        </row>
        <row r="544">
          <cell r="A544">
            <v>21008396</v>
          </cell>
          <cell r="B544" t="str">
            <v>SAO LUIS</v>
          </cell>
          <cell r="C544" t="str">
            <v>PACO DO LUMIAR</v>
          </cell>
          <cell r="D544">
            <v>21008396</v>
          </cell>
          <cell r="E544" t="str">
            <v>CENTRO DE ENSINO PROFESSOR ROBSON CAMPOS MARTINS</v>
          </cell>
          <cell r="F544" t="str">
            <v>01.599.872/0001-80</v>
          </cell>
          <cell r="G544" t="str">
            <v>BB</v>
          </cell>
          <cell r="H544" t="str">
            <v>0020-5</v>
          </cell>
          <cell r="I544">
            <v>14257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462</v>
          </cell>
          <cell r="S544">
            <v>3326.3999999999996</v>
          </cell>
          <cell r="T544">
            <v>0</v>
          </cell>
          <cell r="U544">
            <v>0</v>
          </cell>
          <cell r="V544">
            <v>163</v>
          </cell>
          <cell r="W544">
            <v>1043.2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625</v>
          </cell>
          <cell r="AC544">
            <v>4369.5999999999995</v>
          </cell>
        </row>
        <row r="545">
          <cell r="A545">
            <v>21008388</v>
          </cell>
          <cell r="B545" t="str">
            <v>SAO LUIS</v>
          </cell>
          <cell r="C545" t="str">
            <v>PACO DO LUMIAR</v>
          </cell>
          <cell r="D545">
            <v>21008388</v>
          </cell>
          <cell r="E545" t="str">
            <v>CENTRO DE ENSINO VITORIO SILVA</v>
          </cell>
          <cell r="F545" t="str">
            <v>01.361.033/0001-20</v>
          </cell>
          <cell r="G545" t="str">
            <v>BB</v>
          </cell>
          <cell r="H545" t="str">
            <v>0020-5</v>
          </cell>
          <cell r="I545" t="str">
            <v>1339-0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177</v>
          </cell>
          <cell r="S545">
            <v>1274.4000000000001</v>
          </cell>
          <cell r="T545">
            <v>0</v>
          </cell>
          <cell r="U545">
            <v>0</v>
          </cell>
          <cell r="V545">
            <v>77</v>
          </cell>
          <cell r="W545">
            <v>492.8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254</v>
          </cell>
          <cell r="AC545">
            <v>1767.2</v>
          </cell>
        </row>
        <row r="546">
          <cell r="A546">
            <v>21008574</v>
          </cell>
          <cell r="B546" t="str">
            <v>SAO LUIS</v>
          </cell>
          <cell r="C546" t="str">
            <v>RAPOSA</v>
          </cell>
          <cell r="D546">
            <v>21008574</v>
          </cell>
          <cell r="E546" t="str">
            <v>CENTRO DE ENSINO JOAQUIM AROSO</v>
          </cell>
          <cell r="F546" t="str">
            <v>01.281.793/0001-27</v>
          </cell>
          <cell r="G546" t="str">
            <v>BB</v>
          </cell>
          <cell r="H546" t="str">
            <v>2645-X</v>
          </cell>
          <cell r="I546" t="str">
            <v>5359-7</v>
          </cell>
          <cell r="J546">
            <v>142</v>
          </cell>
          <cell r="K546">
            <v>1022.4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138</v>
          </cell>
          <cell r="S546">
            <v>993.6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280</v>
          </cell>
          <cell r="AC546">
            <v>2016</v>
          </cell>
        </row>
        <row r="547">
          <cell r="A547">
            <v>21491208</v>
          </cell>
          <cell r="B547" t="str">
            <v>SAO LUIS</v>
          </cell>
          <cell r="C547" t="str">
            <v>RAPOSA</v>
          </cell>
          <cell r="D547">
            <v>21491208</v>
          </cell>
          <cell r="E547" t="str">
            <v>CENTRO DE ENSINO JOSE FRANCA DE SOUZA</v>
          </cell>
          <cell r="F547" t="str">
            <v>01.831.457/0001-00</v>
          </cell>
          <cell r="G547" t="str">
            <v>BB</v>
          </cell>
          <cell r="H547" t="str">
            <v xml:space="preserve">4323-0 </v>
          </cell>
          <cell r="I547" t="str">
            <v>24201-2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920</v>
          </cell>
          <cell r="S547">
            <v>6624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920</v>
          </cell>
          <cell r="AC547">
            <v>6624</v>
          </cell>
        </row>
        <row r="548">
          <cell r="A548">
            <v>21273251</v>
          </cell>
          <cell r="B548" t="str">
            <v>SAO LUIS</v>
          </cell>
          <cell r="C548" t="str">
            <v>RAPOSA</v>
          </cell>
          <cell r="D548">
            <v>21273251</v>
          </cell>
          <cell r="E548" t="str">
            <v>CENTRO DE ENSINO PROFESSOR ZOE CERVEIRA</v>
          </cell>
          <cell r="F548" t="str">
            <v>14.877.313/0001-37</v>
          </cell>
          <cell r="G548" t="str">
            <v>BB</v>
          </cell>
          <cell r="H548" t="str">
            <v>5895-5</v>
          </cell>
          <cell r="I548" t="str">
            <v>6866-7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29</v>
          </cell>
          <cell r="S548">
            <v>208.79999999999998</v>
          </cell>
          <cell r="T548">
            <v>0</v>
          </cell>
          <cell r="U548">
            <v>0</v>
          </cell>
          <cell r="V548">
            <v>256</v>
          </cell>
          <cell r="W548">
            <v>1638.4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285</v>
          </cell>
          <cell r="AC548">
            <v>1847.2</v>
          </cell>
        </row>
        <row r="549">
          <cell r="A549">
            <v>21277770</v>
          </cell>
          <cell r="B549" t="str">
            <v>SAO LUIS</v>
          </cell>
          <cell r="C549" t="str">
            <v>SAO JOSE DE RIBAMAR</v>
          </cell>
          <cell r="D549">
            <v>21277770</v>
          </cell>
          <cell r="E549" t="str">
            <v>CENTRO DE ENSINO CARLOS MELO</v>
          </cell>
          <cell r="F549" t="str">
            <v>20.646.391/0001-23</v>
          </cell>
          <cell r="G549" t="str">
            <v>BB</v>
          </cell>
          <cell r="H549" t="str">
            <v>2645-X</v>
          </cell>
          <cell r="I549" t="str">
            <v>37.299-4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153</v>
          </cell>
          <cell r="S549">
            <v>1101.5999999999999</v>
          </cell>
          <cell r="T549">
            <v>0</v>
          </cell>
          <cell r="U549">
            <v>0</v>
          </cell>
          <cell r="V549">
            <v>67</v>
          </cell>
          <cell r="W549">
            <v>428.8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220</v>
          </cell>
          <cell r="AC549">
            <v>1530.3999999999999</v>
          </cell>
        </row>
        <row r="550">
          <cell r="A550">
            <v>21009686</v>
          </cell>
          <cell r="B550" t="str">
            <v>SAO LUIS</v>
          </cell>
          <cell r="C550" t="str">
            <v>SAO JOSE DE RIBAMAR</v>
          </cell>
          <cell r="D550">
            <v>21009686</v>
          </cell>
          <cell r="E550" t="str">
            <v>CENTRO DE ENSINO DR TARQUINIO LOPES FILHO</v>
          </cell>
          <cell r="F550" t="str">
            <v>01.314.675/0001-78</v>
          </cell>
          <cell r="G550" t="str">
            <v>BB</v>
          </cell>
          <cell r="H550" t="str">
            <v>2645-X</v>
          </cell>
          <cell r="I550" t="str">
            <v>14.395-2</v>
          </cell>
          <cell r="J550">
            <v>60</v>
          </cell>
          <cell r="K550">
            <v>431.99999999999994</v>
          </cell>
          <cell r="L550">
            <v>0</v>
          </cell>
          <cell r="M550">
            <v>0</v>
          </cell>
          <cell r="N550">
            <v>26</v>
          </cell>
          <cell r="O550">
            <v>166.4</v>
          </cell>
          <cell r="P550">
            <v>0</v>
          </cell>
          <cell r="Q550">
            <v>0</v>
          </cell>
          <cell r="R550">
            <v>184</v>
          </cell>
          <cell r="S550">
            <v>1324.8</v>
          </cell>
          <cell r="T550">
            <v>0</v>
          </cell>
          <cell r="U550">
            <v>0</v>
          </cell>
          <cell r="V550">
            <v>79</v>
          </cell>
          <cell r="W550">
            <v>505.6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349</v>
          </cell>
          <cell r="AC550">
            <v>2428.8000000000002</v>
          </cell>
        </row>
        <row r="551">
          <cell r="A551">
            <v>21009694</v>
          </cell>
          <cell r="B551" t="str">
            <v>SAO LUIS</v>
          </cell>
          <cell r="C551" t="str">
            <v>SAO JOSE DE RIBAMAR</v>
          </cell>
          <cell r="D551">
            <v>21009694</v>
          </cell>
          <cell r="E551" t="str">
            <v>CENTRO DE ENSINO ESTADO DA GUANABARA</v>
          </cell>
          <cell r="F551" t="str">
            <v>01.245.211/0001-57</v>
          </cell>
          <cell r="G551" t="str">
            <v>BB</v>
          </cell>
          <cell r="H551" t="str">
            <v>2645-X</v>
          </cell>
          <cell r="I551" t="str">
            <v>5287-6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639</v>
          </cell>
          <cell r="S551">
            <v>4600.8</v>
          </cell>
          <cell r="T551">
            <v>0</v>
          </cell>
          <cell r="U551">
            <v>0</v>
          </cell>
          <cell r="V551">
            <v>384</v>
          </cell>
          <cell r="W551">
            <v>2457.6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1023</v>
          </cell>
          <cell r="AC551">
            <v>7058.4</v>
          </cell>
        </row>
        <row r="552">
          <cell r="A552">
            <v>21009716</v>
          </cell>
          <cell r="B552" t="str">
            <v>SAO LUIS</v>
          </cell>
          <cell r="C552" t="str">
            <v>SAO JOSE DE RIBAMAR</v>
          </cell>
          <cell r="D552">
            <v>21009716</v>
          </cell>
          <cell r="E552" t="str">
            <v>CENTRO DE ENSINO RIBEIRO DO AMARAL</v>
          </cell>
          <cell r="F552" t="str">
            <v>01.327.421/0001-94</v>
          </cell>
          <cell r="G552" t="str">
            <v>BB</v>
          </cell>
          <cell r="H552" t="str">
            <v>2645-X</v>
          </cell>
          <cell r="I552" t="str">
            <v>5299-X</v>
          </cell>
          <cell r="J552">
            <v>267</v>
          </cell>
          <cell r="K552">
            <v>1922.3999999999999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308</v>
          </cell>
          <cell r="S552">
            <v>2217.6</v>
          </cell>
          <cell r="T552">
            <v>0</v>
          </cell>
          <cell r="U552">
            <v>0</v>
          </cell>
          <cell r="V552">
            <v>54</v>
          </cell>
          <cell r="W552">
            <v>345.6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629</v>
          </cell>
          <cell r="AC552">
            <v>4485.5999999999995</v>
          </cell>
        </row>
        <row r="553">
          <cell r="A553">
            <v>21009473</v>
          </cell>
          <cell r="B553" t="str">
            <v>SAO LUIS</v>
          </cell>
          <cell r="C553" t="str">
            <v>SAO JOSE DE RIBAMAR</v>
          </cell>
          <cell r="D553">
            <v>21009473</v>
          </cell>
          <cell r="E553" t="str">
            <v>CENTRO DE ENSINO SALUSTIANO TRINDADE</v>
          </cell>
          <cell r="F553" t="str">
            <v>01.201.978/0001-84</v>
          </cell>
          <cell r="G553" t="str">
            <v>BB</v>
          </cell>
          <cell r="H553" t="str">
            <v>0020-5</v>
          </cell>
          <cell r="I553" t="str">
            <v>7438-1</v>
          </cell>
          <cell r="J553">
            <v>267</v>
          </cell>
          <cell r="K553">
            <v>1922.3999999999999</v>
          </cell>
          <cell r="L553">
            <v>29</v>
          </cell>
          <cell r="M553">
            <v>620.6</v>
          </cell>
          <cell r="N553">
            <v>29</v>
          </cell>
          <cell r="O553">
            <v>185.6</v>
          </cell>
          <cell r="P553">
            <v>0</v>
          </cell>
          <cell r="Q553">
            <v>0</v>
          </cell>
          <cell r="R553">
            <v>254</v>
          </cell>
          <cell r="S553">
            <v>1828.8</v>
          </cell>
          <cell r="T553">
            <v>167</v>
          </cell>
          <cell r="U553">
            <v>3573.8</v>
          </cell>
          <cell r="V553">
            <v>80</v>
          </cell>
          <cell r="W553">
            <v>512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826</v>
          </cell>
          <cell r="AC553">
            <v>8643.2000000000007</v>
          </cell>
        </row>
        <row r="554">
          <cell r="A554">
            <v>21249016</v>
          </cell>
          <cell r="B554" t="str">
            <v>SAO LUIS</v>
          </cell>
          <cell r="C554" t="str">
            <v>SAO JOSE DE RIBAMAR</v>
          </cell>
          <cell r="D554">
            <v>21249016</v>
          </cell>
          <cell r="E554" t="str">
            <v>CENTRO DE ENSINO SAO JOSE DE RIBAMAR</v>
          </cell>
          <cell r="F554" t="str">
            <v>01.210.748/0001-81</v>
          </cell>
          <cell r="G554" t="str">
            <v>BB</v>
          </cell>
          <cell r="H554" t="str">
            <v>2645-X</v>
          </cell>
          <cell r="I554" t="str">
            <v>23.183-5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831</v>
          </cell>
          <cell r="S554">
            <v>5983.1999999999989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831</v>
          </cell>
          <cell r="AC554">
            <v>5983.1999999999989</v>
          </cell>
        </row>
        <row r="555">
          <cell r="A555">
            <v>21260290</v>
          </cell>
          <cell r="B555" t="str">
            <v>SAO LUIS</v>
          </cell>
          <cell r="C555" t="str">
            <v>SAO JOSE DE RIBAMAR</v>
          </cell>
          <cell r="D555">
            <v>21260290</v>
          </cell>
          <cell r="E555" t="str">
            <v>CENTRO DE ENSINO SAO JOSE DE RIBAMAR - ANEXO I - VILA</v>
          </cell>
          <cell r="F555" t="str">
            <v>01.210.748/0001-81</v>
          </cell>
          <cell r="G555" t="str">
            <v>BB</v>
          </cell>
          <cell r="H555" t="str">
            <v xml:space="preserve">2645-X </v>
          </cell>
          <cell r="I555" t="str">
            <v>24616-6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399</v>
          </cell>
          <cell r="S555">
            <v>2872.7999999999997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399</v>
          </cell>
          <cell r="AC555">
            <v>2872.7999999999997</v>
          </cell>
        </row>
        <row r="556">
          <cell r="A556">
            <v>21009678</v>
          </cell>
          <cell r="B556" t="str">
            <v>SAO LUIS</v>
          </cell>
          <cell r="C556" t="str">
            <v>SAO JOSE DE RIBAMAR</v>
          </cell>
          <cell r="D556">
            <v>21009678</v>
          </cell>
          <cell r="E556" t="str">
            <v>CENTRO DE ENSINO SETE DE SETEMBRO</v>
          </cell>
          <cell r="F556" t="str">
            <v>01.352.262/0001-88</v>
          </cell>
          <cell r="G556" t="str">
            <v>BB</v>
          </cell>
          <cell r="H556" t="str">
            <v>2645-X</v>
          </cell>
          <cell r="I556" t="str">
            <v>5317-1</v>
          </cell>
          <cell r="J556">
            <v>144</v>
          </cell>
          <cell r="K556">
            <v>1036.8</v>
          </cell>
          <cell r="L556">
            <v>0</v>
          </cell>
          <cell r="M556">
            <v>0</v>
          </cell>
          <cell r="N556">
            <v>76</v>
          </cell>
          <cell r="O556">
            <v>486.4</v>
          </cell>
          <cell r="P556">
            <v>0</v>
          </cell>
          <cell r="Q556">
            <v>0</v>
          </cell>
          <cell r="R556">
            <v>67</v>
          </cell>
          <cell r="S556">
            <v>482.4</v>
          </cell>
          <cell r="T556">
            <v>0</v>
          </cell>
          <cell r="U556">
            <v>0</v>
          </cell>
          <cell r="V556">
            <v>27</v>
          </cell>
          <cell r="W556">
            <v>172.8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314</v>
          </cell>
          <cell r="AC556">
            <v>2178.3999999999996</v>
          </cell>
        </row>
        <row r="557">
          <cell r="A557">
            <v>21240884</v>
          </cell>
          <cell r="B557" t="str">
            <v>SAO LUIS</v>
          </cell>
          <cell r="C557" t="str">
            <v>SAO LUIS</v>
          </cell>
          <cell r="D557">
            <v>21240884</v>
          </cell>
          <cell r="E557" t="str">
            <v>CENTRO DE EDUCACAO ESPECIAL PADRE JOAO MOHANA</v>
          </cell>
          <cell r="F557" t="str">
            <v>05.255.592/0001-06</v>
          </cell>
          <cell r="G557" t="str">
            <v>BB</v>
          </cell>
          <cell r="H557" t="str">
            <v>3649-8</v>
          </cell>
          <cell r="I557">
            <v>192724</v>
          </cell>
          <cell r="J557">
            <v>57</v>
          </cell>
          <cell r="K557">
            <v>410.4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57</v>
          </cell>
          <cell r="AC557">
            <v>410.4</v>
          </cell>
        </row>
        <row r="558">
          <cell r="A558">
            <v>21009783</v>
          </cell>
          <cell r="B558" t="str">
            <v>SAO LUIS</v>
          </cell>
          <cell r="C558" t="str">
            <v>SAO LUIS</v>
          </cell>
          <cell r="D558">
            <v>21009783</v>
          </cell>
          <cell r="E558" t="str">
            <v>CENTRO DE ENSINO ANJO DA GUARDA</v>
          </cell>
          <cell r="F558" t="str">
            <v>01.344.382/0001-33</v>
          </cell>
          <cell r="G558" t="str">
            <v>BB</v>
          </cell>
          <cell r="H558" t="str">
            <v>0020-5</v>
          </cell>
          <cell r="I558" t="str">
            <v>69126-7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539</v>
          </cell>
          <cell r="S558">
            <v>3880.7999999999997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539</v>
          </cell>
          <cell r="AC558">
            <v>3880.7999999999997</v>
          </cell>
        </row>
        <row r="559">
          <cell r="A559">
            <v>21020698</v>
          </cell>
          <cell r="B559" t="str">
            <v>SAO LUIS</v>
          </cell>
          <cell r="C559" t="str">
            <v>SAO LUIS</v>
          </cell>
          <cell r="D559">
            <v>21020698</v>
          </cell>
          <cell r="E559" t="str">
            <v>CENTRO DE ENSINO ANTONIO RIBEIRO DA SILVA</v>
          </cell>
          <cell r="F559" t="str">
            <v>01.271.262/0001-53</v>
          </cell>
          <cell r="G559" t="str">
            <v>BB</v>
          </cell>
          <cell r="H559" t="str">
            <v>0020-5</v>
          </cell>
          <cell r="I559" t="str">
            <v>161725-7</v>
          </cell>
          <cell r="J559">
            <v>770</v>
          </cell>
          <cell r="K559">
            <v>5544</v>
          </cell>
          <cell r="L559">
            <v>0</v>
          </cell>
          <cell r="M559">
            <v>0</v>
          </cell>
          <cell r="N559">
            <v>89</v>
          </cell>
          <cell r="O559">
            <v>569.6</v>
          </cell>
          <cell r="P559">
            <v>0</v>
          </cell>
          <cell r="Q559">
            <v>0</v>
          </cell>
          <cell r="R559">
            <v>347</v>
          </cell>
          <cell r="S559">
            <v>2498.4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1206</v>
          </cell>
          <cell r="AC559">
            <v>8612</v>
          </cell>
        </row>
        <row r="560">
          <cell r="A560">
            <v>21016925</v>
          </cell>
          <cell r="B560" t="str">
            <v>SAO LUIS</v>
          </cell>
          <cell r="C560" t="str">
            <v>SAO LUIS</v>
          </cell>
          <cell r="D560">
            <v>21016925</v>
          </cell>
          <cell r="E560" t="str">
            <v>CENTRO DE ENSINO BARBOSA DE GODOIS</v>
          </cell>
          <cell r="F560" t="str">
            <v>01.271.273/0001-33</v>
          </cell>
          <cell r="G560" t="str">
            <v>BB</v>
          </cell>
          <cell r="H560" t="str">
            <v>2972-6</v>
          </cell>
          <cell r="I560" t="str">
            <v>150936-5</v>
          </cell>
          <cell r="J560">
            <v>662</v>
          </cell>
          <cell r="K560">
            <v>4766.3999999999996</v>
          </cell>
          <cell r="L560">
            <v>1</v>
          </cell>
          <cell r="M560">
            <v>21.400000000000002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74</v>
          </cell>
          <cell r="S560">
            <v>532.79999999999995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737</v>
          </cell>
          <cell r="AC560">
            <v>5320.5999999999995</v>
          </cell>
        </row>
        <row r="561">
          <cell r="A561">
            <v>21016933</v>
          </cell>
          <cell r="B561" t="str">
            <v>SAO LUIS</v>
          </cell>
          <cell r="C561" t="str">
            <v>SAO LUIS</v>
          </cell>
          <cell r="D561">
            <v>21016933</v>
          </cell>
          <cell r="E561" t="str">
            <v>CENTRO DE ENSINO BENEDITO LEITE</v>
          </cell>
          <cell r="F561" t="str">
            <v>01.316.831/0001-30</v>
          </cell>
          <cell r="G561" t="str">
            <v>BB</v>
          </cell>
          <cell r="H561" t="str">
            <v>0020-5</v>
          </cell>
          <cell r="I561">
            <v>1599232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935</v>
          </cell>
          <cell r="S561">
            <v>6731.9999999999991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935</v>
          </cell>
          <cell r="AC561">
            <v>6731.9999999999991</v>
          </cell>
        </row>
        <row r="562">
          <cell r="A562">
            <v>21009805</v>
          </cell>
          <cell r="B562" t="str">
            <v>SAO LUIS</v>
          </cell>
          <cell r="C562" t="str">
            <v>SAO LUIS</v>
          </cell>
          <cell r="D562">
            <v>21009805</v>
          </cell>
          <cell r="E562" t="str">
            <v>CENTRO DE ENSINO BERNARDO COELHO DE ALMEIDA</v>
          </cell>
          <cell r="F562" t="str">
            <v>01.824.102/0001-94</v>
          </cell>
          <cell r="G562" t="str">
            <v>BB</v>
          </cell>
          <cell r="H562" t="str">
            <v>0020-5</v>
          </cell>
          <cell r="I562" t="str">
            <v>64730-6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692</v>
          </cell>
          <cell r="S562">
            <v>4982.3999999999996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692</v>
          </cell>
          <cell r="AC562">
            <v>4982.3999999999996</v>
          </cell>
        </row>
        <row r="563">
          <cell r="A563">
            <v>21021910</v>
          </cell>
          <cell r="B563" t="str">
            <v>SAO LUIS</v>
          </cell>
          <cell r="C563" t="str">
            <v>SAO LUIS</v>
          </cell>
          <cell r="D563">
            <v>21021910</v>
          </cell>
          <cell r="E563" t="str">
            <v>CENTRO DE ENSINO CIDADE DE SAO LUIS</v>
          </cell>
          <cell r="F563" t="str">
            <v>01.378.089/0001-97</v>
          </cell>
          <cell r="G563" t="str">
            <v>BB</v>
          </cell>
          <cell r="H563" t="str">
            <v>3650-1</v>
          </cell>
          <cell r="I563">
            <v>7070047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1009</v>
          </cell>
          <cell r="S563">
            <v>7264.8</v>
          </cell>
          <cell r="T563">
            <v>0</v>
          </cell>
          <cell r="U563">
            <v>0</v>
          </cell>
          <cell r="V563">
            <v>255</v>
          </cell>
          <cell r="W563">
            <v>1632.0000000000002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1264</v>
          </cell>
          <cell r="AC563">
            <v>8896.8000000000011</v>
          </cell>
        </row>
        <row r="564">
          <cell r="A564">
            <v>21017115</v>
          </cell>
          <cell r="B564" t="str">
            <v>SAO LUIS</v>
          </cell>
          <cell r="C564" t="str">
            <v>SAO LUIS</v>
          </cell>
          <cell r="D564">
            <v>21017115</v>
          </cell>
          <cell r="E564" t="str">
            <v>CENTRO DE ENSINO CIDADE OPERARIA I</v>
          </cell>
          <cell r="F564" t="str">
            <v>01.574.239/0001-38</v>
          </cell>
          <cell r="G564" t="str">
            <v>BB</v>
          </cell>
          <cell r="H564" t="str">
            <v>1638-1</v>
          </cell>
          <cell r="I564" t="str">
            <v>43.976-2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1013</v>
          </cell>
          <cell r="S564">
            <v>7293.6</v>
          </cell>
          <cell r="T564">
            <v>1</v>
          </cell>
          <cell r="U564">
            <v>21.400000000000002</v>
          </cell>
          <cell r="V564">
            <v>153</v>
          </cell>
          <cell r="W564">
            <v>979.2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1167</v>
          </cell>
          <cell r="AC564">
            <v>8294.2000000000007</v>
          </cell>
        </row>
        <row r="565">
          <cell r="A565">
            <v>21010102</v>
          </cell>
          <cell r="B565" t="str">
            <v>SAO LUIS</v>
          </cell>
          <cell r="C565" t="str">
            <v>SAO LUIS</v>
          </cell>
          <cell r="D565">
            <v>21010102</v>
          </cell>
          <cell r="E565" t="str">
            <v>CENTRO DE ENSINO CIDADE OPERARIA II</v>
          </cell>
          <cell r="F565" t="str">
            <v>01.484.352/0001-22</v>
          </cell>
          <cell r="G565" t="str">
            <v>BB</v>
          </cell>
          <cell r="H565" t="str">
            <v>0020-5</v>
          </cell>
          <cell r="I565" t="str">
            <v>8007-1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767</v>
          </cell>
          <cell r="U565">
            <v>16413.800000000003</v>
          </cell>
          <cell r="V565">
            <v>46</v>
          </cell>
          <cell r="W565">
            <v>294.40000000000003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813</v>
          </cell>
          <cell r="AC565">
            <v>16708.200000000004</v>
          </cell>
        </row>
        <row r="566">
          <cell r="A566">
            <v>21009864</v>
          </cell>
          <cell r="B566" t="str">
            <v>SAO LUIS</v>
          </cell>
          <cell r="C566" t="str">
            <v>SAO LUIS</v>
          </cell>
          <cell r="D566">
            <v>21009864</v>
          </cell>
          <cell r="E566" t="str">
            <v>CENTRO DE ENSINO COELHO NETO</v>
          </cell>
          <cell r="F566" t="str">
            <v>01.192.164/0001-20</v>
          </cell>
          <cell r="G566" t="str">
            <v>104 CEF</v>
          </cell>
          <cell r="H566" t="str">
            <v xml:space="preserve"> 1649-7 </v>
          </cell>
          <cell r="I566" t="str">
            <v>824-5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434</v>
          </cell>
          <cell r="S566">
            <v>3124.7999999999997</v>
          </cell>
          <cell r="T566">
            <v>0</v>
          </cell>
          <cell r="U566">
            <v>0</v>
          </cell>
          <cell r="V566">
            <v>95</v>
          </cell>
          <cell r="W566">
            <v>608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529</v>
          </cell>
          <cell r="AC566">
            <v>3732.7999999999997</v>
          </cell>
        </row>
        <row r="567">
          <cell r="A567">
            <v>21022453</v>
          </cell>
          <cell r="B567" t="str">
            <v>SAO LUIS</v>
          </cell>
          <cell r="C567" t="str">
            <v>SAO LUIS</v>
          </cell>
          <cell r="D567">
            <v>21022453</v>
          </cell>
          <cell r="E567" t="str">
            <v>CENTRO DE ENSINO COELHO NETO - TURU</v>
          </cell>
          <cell r="F567" t="str">
            <v>01.300.724/0001-13</v>
          </cell>
          <cell r="G567" t="str">
            <v>BB</v>
          </cell>
          <cell r="H567">
            <v>205</v>
          </cell>
          <cell r="I567">
            <v>1632140</v>
          </cell>
          <cell r="J567">
            <v>241</v>
          </cell>
          <cell r="K567">
            <v>1735.1999999999998</v>
          </cell>
          <cell r="L567">
            <v>0</v>
          </cell>
          <cell r="M567">
            <v>0</v>
          </cell>
          <cell r="N567">
            <v>37</v>
          </cell>
          <cell r="O567">
            <v>236.8</v>
          </cell>
          <cell r="P567">
            <v>0</v>
          </cell>
          <cell r="Q567">
            <v>0</v>
          </cell>
          <cell r="R567">
            <v>223</v>
          </cell>
          <cell r="S567">
            <v>1605.6</v>
          </cell>
          <cell r="T567">
            <v>0</v>
          </cell>
          <cell r="U567">
            <v>0</v>
          </cell>
          <cell r="V567">
            <v>118</v>
          </cell>
          <cell r="W567">
            <v>755.19999999999993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619</v>
          </cell>
          <cell r="AC567">
            <v>4332.7999999999993</v>
          </cell>
        </row>
        <row r="568">
          <cell r="A568">
            <v>21021953</v>
          </cell>
          <cell r="B568" t="str">
            <v>SAO LUIS</v>
          </cell>
          <cell r="C568" t="str">
            <v>SAO LUIS</v>
          </cell>
          <cell r="D568">
            <v>21021953</v>
          </cell>
          <cell r="E568" t="str">
            <v>CENTRO DE ENSINO COLEGIO MILITAR DA POLICIA MILITAR DO MARAN</v>
          </cell>
          <cell r="F568" t="str">
            <v>01.279.346/0001-33</v>
          </cell>
          <cell r="G568" t="str">
            <v>BB</v>
          </cell>
          <cell r="H568" t="str">
            <v>0020-5</v>
          </cell>
          <cell r="I568">
            <v>1635336</v>
          </cell>
          <cell r="J568">
            <v>688</v>
          </cell>
          <cell r="K568">
            <v>4953.5999999999995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712</v>
          </cell>
          <cell r="S568">
            <v>5126.3999999999996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1400</v>
          </cell>
          <cell r="AC568">
            <v>10080</v>
          </cell>
        </row>
        <row r="569">
          <cell r="A569">
            <v>21021678</v>
          </cell>
          <cell r="B569" t="str">
            <v>SAO LUIS</v>
          </cell>
          <cell r="C569" t="str">
            <v>SAO LUIS</v>
          </cell>
          <cell r="D569">
            <v>21021678</v>
          </cell>
          <cell r="E569" t="str">
            <v>CENTRO DE ENSINO COLEGIO MILITAR 2 DE JULHO</v>
          </cell>
          <cell r="F569" t="str">
            <v>01.268.427/0001-38</v>
          </cell>
          <cell r="G569" t="str">
            <v>BB</v>
          </cell>
          <cell r="H569" t="str">
            <v>1414-1</v>
          </cell>
          <cell r="I569" t="str">
            <v>10221-0</v>
          </cell>
          <cell r="J569">
            <v>587</v>
          </cell>
          <cell r="K569">
            <v>4226.3999999999996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562</v>
          </cell>
          <cell r="S569">
            <v>4046.3999999999996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1149</v>
          </cell>
          <cell r="AC569">
            <v>8272.7999999999993</v>
          </cell>
        </row>
        <row r="570">
          <cell r="A570">
            <v>21022330</v>
          </cell>
          <cell r="B570" t="str">
            <v>SAO LUIS</v>
          </cell>
          <cell r="C570" t="str">
            <v>SAO LUIS</v>
          </cell>
          <cell r="D570">
            <v>21022330</v>
          </cell>
          <cell r="E570" t="str">
            <v>CENTRO DE ENSINO CONEGO RIBAMAR CARVALHO</v>
          </cell>
          <cell r="F570" t="str">
            <v>01.277.872/0001-64</v>
          </cell>
          <cell r="G570" t="str">
            <v>BB</v>
          </cell>
          <cell r="H570" t="str">
            <v>3650-1</v>
          </cell>
          <cell r="I570">
            <v>7069251</v>
          </cell>
          <cell r="J570">
            <v>488</v>
          </cell>
          <cell r="K570">
            <v>3513.6000000000004</v>
          </cell>
          <cell r="L570">
            <v>0</v>
          </cell>
          <cell r="M570">
            <v>0</v>
          </cell>
          <cell r="N570">
            <v>96</v>
          </cell>
          <cell r="O570">
            <v>614.4</v>
          </cell>
          <cell r="P570">
            <v>0</v>
          </cell>
          <cell r="Q570">
            <v>0</v>
          </cell>
          <cell r="R570">
            <v>359</v>
          </cell>
          <cell r="S570">
            <v>2584.8000000000002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943</v>
          </cell>
          <cell r="AC570">
            <v>6712.8000000000011</v>
          </cell>
        </row>
        <row r="571">
          <cell r="A571">
            <v>21196297</v>
          </cell>
          <cell r="B571" t="str">
            <v>SAO LUIS</v>
          </cell>
          <cell r="C571" t="str">
            <v>SAO LUIS</v>
          </cell>
          <cell r="D571">
            <v>21196297</v>
          </cell>
          <cell r="E571" t="str">
            <v>CENTRO DE ENSINO CRUZEIRO DE STA BARBARA</v>
          </cell>
          <cell r="F571" t="str">
            <v>02.459.579/0001-80</v>
          </cell>
          <cell r="G571" t="str">
            <v>BB</v>
          </cell>
          <cell r="H571" t="str">
            <v>5675-8</v>
          </cell>
          <cell r="I571" t="str">
            <v>16594-8</v>
          </cell>
          <cell r="J571">
            <v>376</v>
          </cell>
          <cell r="K571">
            <v>2707.2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563</v>
          </cell>
          <cell r="S571">
            <v>4053.5999999999995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939</v>
          </cell>
          <cell r="AC571">
            <v>6760.7999999999993</v>
          </cell>
        </row>
        <row r="572">
          <cell r="A572">
            <v>21021929</v>
          </cell>
          <cell r="B572" t="str">
            <v>SAO LUIS</v>
          </cell>
          <cell r="C572" t="str">
            <v>SAO LUIS</v>
          </cell>
          <cell r="D572">
            <v>21021929</v>
          </cell>
          <cell r="E572" t="str">
            <v>CENTRO DE ENSINO CRUZEIRO DO SUL</v>
          </cell>
          <cell r="F572" t="str">
            <v>01.232.146/0001-25</v>
          </cell>
          <cell r="G572" t="str">
            <v>BB</v>
          </cell>
          <cell r="H572" t="str">
            <v>0020-5</v>
          </cell>
          <cell r="I572">
            <v>1638033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13</v>
          </cell>
          <cell r="O572">
            <v>83.2</v>
          </cell>
          <cell r="P572">
            <v>0</v>
          </cell>
          <cell r="Q572">
            <v>0</v>
          </cell>
          <cell r="R572">
            <v>460</v>
          </cell>
          <cell r="S572">
            <v>3312</v>
          </cell>
          <cell r="T572">
            <v>0</v>
          </cell>
          <cell r="U572">
            <v>0</v>
          </cell>
          <cell r="V572">
            <v>134</v>
          </cell>
          <cell r="W572">
            <v>857.6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607</v>
          </cell>
          <cell r="AC572">
            <v>4252.8</v>
          </cell>
        </row>
        <row r="573">
          <cell r="A573">
            <v>21009830</v>
          </cell>
          <cell r="B573" t="str">
            <v>SAO LUIS</v>
          </cell>
          <cell r="C573" t="str">
            <v>SAO LUIS</v>
          </cell>
          <cell r="D573">
            <v>21009830</v>
          </cell>
          <cell r="E573" t="str">
            <v>CENTRO DE ENSINO DE EDUCACAO ESPECIAL HELENA ANTIPOFF</v>
          </cell>
          <cell r="F573" t="str">
            <v>01.271.260/0001-64</v>
          </cell>
          <cell r="G573" t="str">
            <v>BB</v>
          </cell>
          <cell r="H573" t="str">
            <v>3649-8</v>
          </cell>
          <cell r="I573" t="str">
            <v>604716-5</v>
          </cell>
          <cell r="J573">
            <v>179</v>
          </cell>
          <cell r="K573">
            <v>1288.8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179</v>
          </cell>
          <cell r="AC573">
            <v>1288.8</v>
          </cell>
        </row>
        <row r="574">
          <cell r="A574">
            <v>21022461</v>
          </cell>
          <cell r="B574" t="str">
            <v>SAO LUIS</v>
          </cell>
          <cell r="C574" t="str">
            <v>SAO LUIS</v>
          </cell>
          <cell r="D574">
            <v>21022461</v>
          </cell>
          <cell r="E574" t="str">
            <v>CENTRO DE ENSINO DESEMBARGADOR SARNEY</v>
          </cell>
          <cell r="F574" t="str">
            <v>01.254.816/0001-04</v>
          </cell>
          <cell r="G574" t="str">
            <v>BB</v>
          </cell>
          <cell r="H574" t="str">
            <v>0020-5</v>
          </cell>
          <cell r="I574" t="str">
            <v>160012-5</v>
          </cell>
          <cell r="J574">
            <v>140</v>
          </cell>
          <cell r="K574">
            <v>1008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412</v>
          </cell>
          <cell r="S574">
            <v>2966.3999999999996</v>
          </cell>
          <cell r="T574">
            <v>0</v>
          </cell>
          <cell r="U574">
            <v>0</v>
          </cell>
          <cell r="V574">
            <v>169</v>
          </cell>
          <cell r="W574">
            <v>1081.5999999999999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721</v>
          </cell>
          <cell r="AC574">
            <v>5056</v>
          </cell>
        </row>
        <row r="575">
          <cell r="A575">
            <v>21016356</v>
          </cell>
          <cell r="B575" t="str">
            <v>SAO LUIS</v>
          </cell>
          <cell r="C575" t="str">
            <v>SAO LUIS</v>
          </cell>
          <cell r="D575">
            <v>21016356</v>
          </cell>
          <cell r="E575" t="str">
            <v>CENTRO DE ENSINO DR ANTONIO JORGE DINO</v>
          </cell>
          <cell r="F575" t="str">
            <v>01.298.428/0001-25</v>
          </cell>
          <cell r="G575" t="str">
            <v>BB</v>
          </cell>
          <cell r="H575" t="str">
            <v>1414-1</v>
          </cell>
          <cell r="I575">
            <v>105929</v>
          </cell>
          <cell r="J575">
            <v>106</v>
          </cell>
          <cell r="K575">
            <v>763.19999999999993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56</v>
          </cell>
          <cell r="S575">
            <v>403.2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162</v>
          </cell>
          <cell r="AC575">
            <v>1166.3999999999999</v>
          </cell>
        </row>
        <row r="576">
          <cell r="A576">
            <v>21196283</v>
          </cell>
          <cell r="B576" t="str">
            <v>SAO LUIS</v>
          </cell>
          <cell r="C576" t="str">
            <v>SAO LUIS</v>
          </cell>
          <cell r="D576">
            <v>21196283</v>
          </cell>
          <cell r="E576" t="str">
            <v>CENTRO DE ENSINO DR CLARINDO SANTIAGO</v>
          </cell>
          <cell r="F576" t="str">
            <v>01.300.721/0001-80</v>
          </cell>
          <cell r="G576" t="str">
            <v>BB</v>
          </cell>
          <cell r="H576" t="str">
            <v>0020-5</v>
          </cell>
          <cell r="I576" t="str">
            <v>159944-5</v>
          </cell>
          <cell r="J576">
            <v>352</v>
          </cell>
          <cell r="K576">
            <v>2534.4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70</v>
          </cell>
          <cell r="S576">
            <v>504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422</v>
          </cell>
          <cell r="AC576">
            <v>3038.4</v>
          </cell>
        </row>
        <row r="577">
          <cell r="A577">
            <v>21020833</v>
          </cell>
          <cell r="B577" t="str">
            <v>SAO LUIS</v>
          </cell>
          <cell r="C577" t="str">
            <v>SAO LUIS</v>
          </cell>
          <cell r="D577">
            <v>21020833</v>
          </cell>
          <cell r="E577" t="str">
            <v>CENTRO DE ENSINO DR FRANCISCO DE ASSIS XIMENES ARAGAO FILHO</v>
          </cell>
          <cell r="F577" t="str">
            <v>01.257.664/0001-01</v>
          </cell>
          <cell r="G577" t="str">
            <v>BB</v>
          </cell>
          <cell r="H577" t="str">
            <v>0020-5</v>
          </cell>
          <cell r="I577">
            <v>1603957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392</v>
          </cell>
          <cell r="S577">
            <v>2822.4</v>
          </cell>
          <cell r="T577">
            <v>0</v>
          </cell>
          <cell r="U577">
            <v>0</v>
          </cell>
          <cell r="V577">
            <v>155</v>
          </cell>
          <cell r="W577">
            <v>992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547</v>
          </cell>
          <cell r="AC577">
            <v>3814.4</v>
          </cell>
        </row>
        <row r="578">
          <cell r="A578">
            <v>21022356</v>
          </cell>
          <cell r="B578" t="str">
            <v>SAO LUIS</v>
          </cell>
          <cell r="C578" t="str">
            <v>SAO LUIS</v>
          </cell>
          <cell r="D578">
            <v>21022356</v>
          </cell>
          <cell r="E578" t="str">
            <v>CENTRO DE ENSINO DR GERALDO MELO</v>
          </cell>
          <cell r="F578" t="str">
            <v>01.265.786/0001-31</v>
          </cell>
          <cell r="G578" t="str">
            <v>BB</v>
          </cell>
          <cell r="H578" t="str">
            <v>0020-5</v>
          </cell>
          <cell r="I578">
            <v>1597949</v>
          </cell>
          <cell r="J578">
            <v>93</v>
          </cell>
          <cell r="K578">
            <v>669.59999999999991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323</v>
          </cell>
          <cell r="S578">
            <v>2325.6</v>
          </cell>
          <cell r="T578">
            <v>0</v>
          </cell>
          <cell r="U578">
            <v>0</v>
          </cell>
          <cell r="V578">
            <v>38</v>
          </cell>
          <cell r="W578">
            <v>243.2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454</v>
          </cell>
          <cell r="AC578">
            <v>3238.3999999999996</v>
          </cell>
        </row>
        <row r="579">
          <cell r="A579">
            <v>21013926</v>
          </cell>
          <cell r="B579" t="str">
            <v>SAO LUIS</v>
          </cell>
          <cell r="C579" t="str">
            <v>SAO LUIS</v>
          </cell>
          <cell r="D579">
            <v>21013926</v>
          </cell>
          <cell r="E579" t="str">
            <v>CENTRO DE ENSINO DR JOAO BACELAR PORTELA</v>
          </cell>
          <cell r="F579" t="str">
            <v>01.521.854/0001-86</v>
          </cell>
          <cell r="G579" t="str">
            <v>BB</v>
          </cell>
          <cell r="H579" t="str">
            <v>1414-1</v>
          </cell>
          <cell r="I579" t="str">
            <v>9175-8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1385</v>
          </cell>
          <cell r="S579">
            <v>9972</v>
          </cell>
          <cell r="T579">
            <v>0</v>
          </cell>
          <cell r="U579">
            <v>0</v>
          </cell>
          <cell r="V579">
            <v>12</v>
          </cell>
          <cell r="W579">
            <v>76.8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1397</v>
          </cell>
          <cell r="AC579">
            <v>10048.799999999999</v>
          </cell>
        </row>
        <row r="580">
          <cell r="A580">
            <v>21021570</v>
          </cell>
          <cell r="B580" t="str">
            <v>SAO LUIS</v>
          </cell>
          <cell r="C580" t="str">
            <v>SAO LUIS</v>
          </cell>
          <cell r="D580">
            <v>21021570</v>
          </cell>
          <cell r="E580" t="str">
            <v>CENTRO DE ENSINO EMBAIXADOR ARAUJO CASTRO - CAIC I</v>
          </cell>
          <cell r="F580" t="str">
            <v>01.328.865/0001-44</v>
          </cell>
          <cell r="G580" t="str">
            <v>BB</v>
          </cell>
          <cell r="H580" t="str">
            <v>1638-1</v>
          </cell>
          <cell r="I580" t="str">
            <v>508920-4</v>
          </cell>
          <cell r="J580">
            <v>258</v>
          </cell>
          <cell r="K580">
            <v>1857.6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14</v>
          </cell>
          <cell r="S580">
            <v>100.8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272</v>
          </cell>
          <cell r="AC580">
            <v>1958.3999999999999</v>
          </cell>
        </row>
        <row r="581">
          <cell r="A581">
            <v>21022364</v>
          </cell>
          <cell r="B581" t="str">
            <v>SAO LUIS</v>
          </cell>
          <cell r="C581" t="str">
            <v>SAO LUIS</v>
          </cell>
          <cell r="D581">
            <v>21022364</v>
          </cell>
          <cell r="E581" t="str">
            <v>CENTRO DE ENSINO EMESIO DARIO DE ARAUJO</v>
          </cell>
          <cell r="F581" t="str">
            <v>01.807.921/0001-23</v>
          </cell>
          <cell r="G581" t="str">
            <v>BB</v>
          </cell>
          <cell r="H581" t="str">
            <v>0020-5</v>
          </cell>
          <cell r="I581">
            <v>10146</v>
          </cell>
          <cell r="J581">
            <v>128</v>
          </cell>
          <cell r="K581">
            <v>921.59999999999991</v>
          </cell>
          <cell r="L581">
            <v>0</v>
          </cell>
          <cell r="M581">
            <v>0</v>
          </cell>
          <cell r="N581">
            <v>6</v>
          </cell>
          <cell r="O581">
            <v>38.4</v>
          </cell>
          <cell r="P581">
            <v>0</v>
          </cell>
          <cell r="Q581">
            <v>0</v>
          </cell>
          <cell r="R581">
            <v>596</v>
          </cell>
          <cell r="S581">
            <v>4291.2</v>
          </cell>
          <cell r="T581">
            <v>0</v>
          </cell>
          <cell r="U581">
            <v>0</v>
          </cell>
          <cell r="V581">
            <v>88</v>
          </cell>
          <cell r="W581">
            <v>563.20000000000005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818</v>
          </cell>
          <cell r="AC581">
            <v>5814.4</v>
          </cell>
        </row>
        <row r="582">
          <cell r="A582">
            <v>21016631</v>
          </cell>
          <cell r="B582" t="str">
            <v>SAO LUIS</v>
          </cell>
          <cell r="C582" t="str">
            <v>SAO LUIS</v>
          </cell>
          <cell r="D582">
            <v>21016631</v>
          </cell>
          <cell r="E582" t="str">
            <v>CENTRO DE ENSINO ESTADO DE ALAGOAS</v>
          </cell>
          <cell r="F582" t="str">
            <v>01.265.813/0001-76</v>
          </cell>
          <cell r="G582" t="str">
            <v>BB</v>
          </cell>
          <cell r="H582" t="str">
            <v>0020-5</v>
          </cell>
          <cell r="I582">
            <v>1635026</v>
          </cell>
          <cell r="J582">
            <v>79</v>
          </cell>
          <cell r="K582">
            <v>568.79999999999995</v>
          </cell>
          <cell r="L582">
            <v>24</v>
          </cell>
          <cell r="M582">
            <v>513.6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38</v>
          </cell>
          <cell r="S582">
            <v>273.60000000000002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141</v>
          </cell>
          <cell r="AC582">
            <v>1356</v>
          </cell>
        </row>
        <row r="583">
          <cell r="A583">
            <v>21016640</v>
          </cell>
          <cell r="B583" t="str">
            <v>SAO LUIS</v>
          </cell>
          <cell r="C583" t="str">
            <v>SAO LUIS</v>
          </cell>
          <cell r="D583">
            <v>21016640</v>
          </cell>
          <cell r="E583" t="str">
            <v>CENTRO DE ENSINO ESTADO DO AMAZONAS</v>
          </cell>
          <cell r="F583" t="str">
            <v>01.333.931/0001-74</v>
          </cell>
          <cell r="G583" t="str">
            <v>BB</v>
          </cell>
          <cell r="H583" t="str">
            <v>0020-5</v>
          </cell>
          <cell r="I583" t="str">
            <v>160601-8</v>
          </cell>
          <cell r="J583">
            <v>272</v>
          </cell>
          <cell r="K583">
            <v>1958.4</v>
          </cell>
          <cell r="L583">
            <v>0</v>
          </cell>
          <cell r="M583">
            <v>0</v>
          </cell>
          <cell r="N583">
            <v>113</v>
          </cell>
          <cell r="O583">
            <v>723.2</v>
          </cell>
          <cell r="P583">
            <v>0</v>
          </cell>
          <cell r="Q583">
            <v>0</v>
          </cell>
          <cell r="R583">
            <v>40</v>
          </cell>
          <cell r="S583">
            <v>288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425</v>
          </cell>
          <cell r="AC583">
            <v>2969.6000000000004</v>
          </cell>
        </row>
        <row r="584">
          <cell r="A584">
            <v>21022372</v>
          </cell>
          <cell r="B584" t="str">
            <v>SAO LUIS</v>
          </cell>
          <cell r="C584" t="str">
            <v>SAO LUIS</v>
          </cell>
          <cell r="D584">
            <v>21022372</v>
          </cell>
          <cell r="E584" t="str">
            <v>CENTRO DE ENSINO ESTADO DO CEARA</v>
          </cell>
          <cell r="F584" t="str">
            <v>01.473.901/0001-63</v>
          </cell>
          <cell r="G584" t="str">
            <v>BB</v>
          </cell>
          <cell r="H584" t="str">
            <v>0020-5</v>
          </cell>
          <cell r="I584">
            <v>1617354</v>
          </cell>
          <cell r="J584">
            <v>93</v>
          </cell>
          <cell r="K584">
            <v>669.59999999999991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75</v>
          </cell>
          <cell r="S584">
            <v>540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168</v>
          </cell>
          <cell r="AC584">
            <v>1209.5999999999999</v>
          </cell>
        </row>
        <row r="585">
          <cell r="A585">
            <v>21021961</v>
          </cell>
          <cell r="B585" t="str">
            <v>SAO LUIS</v>
          </cell>
          <cell r="C585" t="str">
            <v>SAO LUIS</v>
          </cell>
          <cell r="D585">
            <v>21021961</v>
          </cell>
          <cell r="E585" t="str">
            <v>CENTRO DE ENSINO ESTADO DO MATO GROSSO</v>
          </cell>
          <cell r="F585" t="str">
            <v>01.185.522/0001-78</v>
          </cell>
          <cell r="G585" t="str">
            <v>BB</v>
          </cell>
          <cell r="H585" t="str">
            <v>3650-1</v>
          </cell>
          <cell r="I585">
            <v>7070748</v>
          </cell>
          <cell r="J585">
            <v>438</v>
          </cell>
          <cell r="K585">
            <v>3153.6000000000004</v>
          </cell>
          <cell r="L585">
            <v>0</v>
          </cell>
          <cell r="M585">
            <v>0</v>
          </cell>
          <cell r="N585">
            <v>51</v>
          </cell>
          <cell r="O585">
            <v>326.39999999999998</v>
          </cell>
          <cell r="P585">
            <v>0</v>
          </cell>
          <cell r="Q585">
            <v>0</v>
          </cell>
          <cell r="R585">
            <v>35</v>
          </cell>
          <cell r="S585">
            <v>252</v>
          </cell>
          <cell r="T585">
            <v>0</v>
          </cell>
          <cell r="U585">
            <v>0</v>
          </cell>
          <cell r="V585">
            <v>20</v>
          </cell>
          <cell r="W585">
            <v>128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544</v>
          </cell>
          <cell r="AC585">
            <v>3860.0000000000005</v>
          </cell>
        </row>
        <row r="586">
          <cell r="A586">
            <v>21016950</v>
          </cell>
          <cell r="B586" t="str">
            <v>SAO LUIS</v>
          </cell>
          <cell r="C586" t="str">
            <v>SAO LUIS</v>
          </cell>
          <cell r="D586">
            <v>21016950</v>
          </cell>
          <cell r="E586" t="str">
            <v>CENTRO DE ENSINO ESTADO DO PARA</v>
          </cell>
          <cell r="F586" t="str">
            <v>01.288.517/0001-90</v>
          </cell>
          <cell r="G586" t="str">
            <v>BB</v>
          </cell>
          <cell r="H586" t="str">
            <v>0020-5</v>
          </cell>
          <cell r="I586" t="str">
            <v>159902X</v>
          </cell>
          <cell r="J586">
            <v>498</v>
          </cell>
          <cell r="K586">
            <v>3585.6</v>
          </cell>
          <cell r="L586">
            <v>8</v>
          </cell>
          <cell r="M586">
            <v>171.20000000000002</v>
          </cell>
          <cell r="N586">
            <v>47</v>
          </cell>
          <cell r="O586">
            <v>300.8</v>
          </cell>
          <cell r="P586">
            <v>0</v>
          </cell>
          <cell r="Q586">
            <v>0</v>
          </cell>
          <cell r="R586">
            <v>106</v>
          </cell>
          <cell r="S586">
            <v>763.19999999999993</v>
          </cell>
          <cell r="T586">
            <v>0</v>
          </cell>
          <cell r="U586">
            <v>0</v>
          </cell>
          <cell r="V586">
            <v>114</v>
          </cell>
          <cell r="W586">
            <v>729.60000000000014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773</v>
          </cell>
          <cell r="AC586">
            <v>5550.4</v>
          </cell>
        </row>
        <row r="587">
          <cell r="A587">
            <v>21016070</v>
          </cell>
          <cell r="B587" t="str">
            <v>SAO LUIS</v>
          </cell>
          <cell r="C587" t="str">
            <v>SAO LUIS</v>
          </cell>
          <cell r="D587">
            <v>21016070</v>
          </cell>
          <cell r="E587" t="str">
            <v>CENTRO DE ENSINO ESTADO DO RIO GRANDE DO NORTE</v>
          </cell>
          <cell r="F587" t="str">
            <v>01.148.778/0001-05</v>
          </cell>
          <cell r="G587" t="str">
            <v>BB</v>
          </cell>
          <cell r="H587" t="str">
            <v>1414-1</v>
          </cell>
          <cell r="I587">
            <v>121304</v>
          </cell>
          <cell r="J587">
            <v>674</v>
          </cell>
          <cell r="K587">
            <v>4852.7999999999993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451</v>
          </cell>
          <cell r="S587">
            <v>3247.2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1125</v>
          </cell>
          <cell r="AC587">
            <v>8099.9999999999991</v>
          </cell>
        </row>
        <row r="588">
          <cell r="A588">
            <v>21225672</v>
          </cell>
          <cell r="B588" t="str">
            <v>SAO LUIS</v>
          </cell>
          <cell r="C588" t="str">
            <v>SAO LUIS</v>
          </cell>
          <cell r="D588">
            <v>21225672</v>
          </cell>
          <cell r="E588" t="str">
            <v>CENTRO DE ENSINO FERNANDO PERDIGAO</v>
          </cell>
          <cell r="F588" t="str">
            <v>01.276.800/0001-00</v>
          </cell>
          <cell r="G588" t="str">
            <v>BB</v>
          </cell>
          <cell r="H588" t="str">
            <v>0020-5</v>
          </cell>
          <cell r="I588" t="str">
            <v>66375-1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577</v>
          </cell>
          <cell r="S588">
            <v>4154.3999999999996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577</v>
          </cell>
          <cell r="AC588">
            <v>4154.3999999999996</v>
          </cell>
        </row>
        <row r="589">
          <cell r="A589">
            <v>21022488</v>
          </cell>
          <cell r="B589" t="str">
            <v>SAO LUIS</v>
          </cell>
          <cell r="C589" t="str">
            <v>SAO LUIS</v>
          </cell>
          <cell r="D589">
            <v>21022488</v>
          </cell>
          <cell r="E589" t="str">
            <v>CENTRO DE ENSINO FORCA AEREA BRASILEIRA</v>
          </cell>
          <cell r="F589" t="str">
            <v>01.254.817/0001-59</v>
          </cell>
          <cell r="G589" t="str">
            <v>BB</v>
          </cell>
          <cell r="H589" t="str">
            <v>1638-1</v>
          </cell>
          <cell r="I589">
            <v>5087678</v>
          </cell>
          <cell r="J589">
            <v>468</v>
          </cell>
          <cell r="K589">
            <v>3369.6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46</v>
          </cell>
          <cell r="S589">
            <v>331.2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514</v>
          </cell>
          <cell r="AC589">
            <v>3700.7999999999997</v>
          </cell>
        </row>
        <row r="590">
          <cell r="A590">
            <v>21019649</v>
          </cell>
          <cell r="B590" t="str">
            <v>SAO LUIS</v>
          </cell>
          <cell r="C590" t="str">
            <v>SAO LUIS</v>
          </cell>
          <cell r="D590">
            <v>21019649</v>
          </cell>
          <cell r="E590" t="str">
            <v>CENTRO DE ENSINO FUNDACAO NICE LOBAO - CINTRA</v>
          </cell>
          <cell r="F590" t="str">
            <v>01.635.359/0001-06</v>
          </cell>
          <cell r="G590" t="str">
            <v>BB</v>
          </cell>
          <cell r="H590" t="str">
            <v>0020-5</v>
          </cell>
          <cell r="I590">
            <v>24864</v>
          </cell>
          <cell r="J590">
            <v>2726</v>
          </cell>
          <cell r="K590">
            <v>19627.2</v>
          </cell>
          <cell r="L590">
            <v>0</v>
          </cell>
          <cell r="M590">
            <v>0</v>
          </cell>
          <cell r="N590">
            <v>140</v>
          </cell>
          <cell r="O590">
            <v>896.00000000000011</v>
          </cell>
          <cell r="P590">
            <v>0</v>
          </cell>
          <cell r="Q590">
            <v>0</v>
          </cell>
          <cell r="R590">
            <v>2677</v>
          </cell>
          <cell r="S590">
            <v>19274.399999999998</v>
          </cell>
          <cell r="T590">
            <v>0</v>
          </cell>
          <cell r="U590">
            <v>0</v>
          </cell>
          <cell r="V590">
            <v>173</v>
          </cell>
          <cell r="W590">
            <v>1107.2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5716</v>
          </cell>
          <cell r="AC590">
            <v>40904.800000000003</v>
          </cell>
        </row>
        <row r="591">
          <cell r="A591">
            <v>21016682</v>
          </cell>
          <cell r="B591" t="str">
            <v>SAO LUIS</v>
          </cell>
          <cell r="C591" t="str">
            <v>SAO LUIS</v>
          </cell>
          <cell r="D591">
            <v>21016682</v>
          </cell>
          <cell r="E591" t="str">
            <v>CENTRO DE ENSINO GENERAL ARTUR CARVALHO</v>
          </cell>
          <cell r="F591" t="str">
            <v>01.279.386/0001-85</v>
          </cell>
          <cell r="G591" t="str">
            <v>BB</v>
          </cell>
          <cell r="H591" t="str">
            <v>0020-5</v>
          </cell>
          <cell r="I591" t="str">
            <v>2341-8</v>
          </cell>
          <cell r="J591">
            <v>288</v>
          </cell>
          <cell r="K591">
            <v>2073.6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243</v>
          </cell>
          <cell r="S591">
            <v>1749.6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531</v>
          </cell>
          <cell r="AC591">
            <v>3823.2</v>
          </cell>
        </row>
        <row r="592">
          <cell r="A592">
            <v>21009872</v>
          </cell>
          <cell r="B592" t="str">
            <v>SAO LUIS</v>
          </cell>
          <cell r="C592" t="str">
            <v>SAO LUIS</v>
          </cell>
          <cell r="D592">
            <v>21009872</v>
          </cell>
          <cell r="E592" t="str">
            <v>CENTRO DE ENSINO GONCALVES DIAS</v>
          </cell>
          <cell r="F592" t="str">
            <v>01.395.510/0001-78</v>
          </cell>
          <cell r="G592" t="str">
            <v>104 CEF</v>
          </cell>
          <cell r="H592">
            <v>1307</v>
          </cell>
          <cell r="I592" t="str">
            <v>637-4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583</v>
          </cell>
          <cell r="S592">
            <v>4197.6000000000004</v>
          </cell>
          <cell r="T592">
            <v>93</v>
          </cell>
          <cell r="U592">
            <v>1990.2</v>
          </cell>
          <cell r="V592">
            <v>189</v>
          </cell>
          <cell r="W592">
            <v>1209.6000000000001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865</v>
          </cell>
          <cell r="AC592">
            <v>7397.4000000000005</v>
          </cell>
        </row>
        <row r="593">
          <cell r="A593">
            <v>21021589</v>
          </cell>
          <cell r="B593" t="str">
            <v>SAO LUIS</v>
          </cell>
          <cell r="C593" t="str">
            <v>SAO LUIS</v>
          </cell>
          <cell r="D593">
            <v>21021589</v>
          </cell>
          <cell r="E593" t="str">
            <v>CENTRO DE ENSINO GOVERNADOR ARCHER</v>
          </cell>
          <cell r="F593" t="str">
            <v>01.288.965/0001-94</v>
          </cell>
          <cell r="G593" t="str">
            <v>BB</v>
          </cell>
          <cell r="H593" t="str">
            <v>1414-1</v>
          </cell>
          <cell r="I593">
            <v>121568</v>
          </cell>
          <cell r="J593">
            <v>430</v>
          </cell>
          <cell r="K593">
            <v>3095.9999999999995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85</v>
          </cell>
          <cell r="S593">
            <v>612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515</v>
          </cell>
          <cell r="AC593">
            <v>3707.9999999999995</v>
          </cell>
        </row>
        <row r="594">
          <cell r="A594">
            <v>21022399</v>
          </cell>
          <cell r="B594" t="str">
            <v>SAO LUIS</v>
          </cell>
          <cell r="C594" t="str">
            <v>SAO LUIS</v>
          </cell>
          <cell r="D594">
            <v>21022399</v>
          </cell>
          <cell r="E594" t="str">
            <v>CENTRO DE ENSINO HAYDEE CHAVES</v>
          </cell>
          <cell r="F594" t="str">
            <v>01.265.808/0001-63</v>
          </cell>
          <cell r="G594" t="str">
            <v>BB</v>
          </cell>
          <cell r="H594" t="str">
            <v>3649-8</v>
          </cell>
          <cell r="I594" t="str">
            <v>606519-8</v>
          </cell>
          <cell r="J594">
            <v>154</v>
          </cell>
          <cell r="K594">
            <v>1108.8</v>
          </cell>
          <cell r="L594">
            <v>0</v>
          </cell>
          <cell r="M594">
            <v>0</v>
          </cell>
          <cell r="N594">
            <v>32</v>
          </cell>
          <cell r="O594">
            <v>204.8</v>
          </cell>
          <cell r="P594">
            <v>0</v>
          </cell>
          <cell r="Q594">
            <v>0</v>
          </cell>
          <cell r="R594">
            <v>151</v>
          </cell>
          <cell r="S594">
            <v>1087.2</v>
          </cell>
          <cell r="T594">
            <v>0</v>
          </cell>
          <cell r="U594">
            <v>0</v>
          </cell>
          <cell r="V594">
            <v>152</v>
          </cell>
          <cell r="W594">
            <v>972.8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489</v>
          </cell>
          <cell r="AC594">
            <v>3373.6000000000004</v>
          </cell>
        </row>
        <row r="595">
          <cell r="A595">
            <v>21016690</v>
          </cell>
          <cell r="B595" t="str">
            <v>SAO LUIS</v>
          </cell>
          <cell r="C595" t="str">
            <v>SAO LUIS</v>
          </cell>
          <cell r="D595">
            <v>21016690</v>
          </cell>
          <cell r="E595" t="str">
            <v>CENTRO DE ENSINO HUMBERTO DE CAMPOS</v>
          </cell>
          <cell r="F595" t="str">
            <v>01.322.848/0001-08</v>
          </cell>
          <cell r="G595" t="str">
            <v>BB</v>
          </cell>
          <cell r="H595" t="str">
            <v>1414-1</v>
          </cell>
          <cell r="I595" t="str">
            <v>10556-2</v>
          </cell>
          <cell r="J595">
            <v>209</v>
          </cell>
          <cell r="K595">
            <v>1504.8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274</v>
          </cell>
          <cell r="S595">
            <v>1972.8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483</v>
          </cell>
          <cell r="AC595">
            <v>3477.6</v>
          </cell>
        </row>
        <row r="596">
          <cell r="A596">
            <v>21021708</v>
          </cell>
          <cell r="B596" t="str">
            <v>SAO LUIS</v>
          </cell>
          <cell r="C596" t="str">
            <v>SAO LUIS</v>
          </cell>
          <cell r="D596">
            <v>21021708</v>
          </cell>
          <cell r="E596" t="str">
            <v>CENTRO DE ENSINO JOAO EVANGELISTA SERRA DOS SANTOS</v>
          </cell>
          <cell r="F596" t="str">
            <v>01.446.339/0001-89</v>
          </cell>
          <cell r="G596" t="str">
            <v>BB</v>
          </cell>
          <cell r="H596" t="str">
            <v>0020-5</v>
          </cell>
          <cell r="I596">
            <v>1591797</v>
          </cell>
          <cell r="J596">
            <v>616</v>
          </cell>
          <cell r="K596">
            <v>4435.2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70</v>
          </cell>
          <cell r="S596">
            <v>504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686</v>
          </cell>
          <cell r="AC596">
            <v>4939.2</v>
          </cell>
        </row>
        <row r="597">
          <cell r="A597">
            <v>21011133</v>
          </cell>
          <cell r="B597" t="str">
            <v>SAO LUIS</v>
          </cell>
          <cell r="C597" t="str">
            <v>SAO LUIS</v>
          </cell>
          <cell r="D597">
            <v>21011133</v>
          </cell>
          <cell r="E597" t="str">
            <v>CENTRO DE ENSINO JOAO FRANCISCO LISBOA</v>
          </cell>
          <cell r="F597" t="str">
            <v>01.265.789/0001-75</v>
          </cell>
          <cell r="G597" t="str">
            <v>BB</v>
          </cell>
          <cell r="H597" t="str">
            <v>0020-5</v>
          </cell>
          <cell r="I597" t="str">
            <v>160454-6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2371</v>
          </cell>
          <cell r="S597">
            <v>17071.199999999997</v>
          </cell>
          <cell r="T597">
            <v>0</v>
          </cell>
          <cell r="U597">
            <v>0</v>
          </cell>
          <cell r="V597">
            <v>142</v>
          </cell>
          <cell r="W597">
            <v>908.8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2513</v>
          </cell>
          <cell r="AC597">
            <v>17979.999999999996</v>
          </cell>
        </row>
        <row r="598">
          <cell r="A598">
            <v>21194483</v>
          </cell>
          <cell r="B598" t="str">
            <v>SAO LUIS</v>
          </cell>
          <cell r="C598" t="str">
            <v>SAO LUIS</v>
          </cell>
          <cell r="D598">
            <v>21194483</v>
          </cell>
          <cell r="E598" t="str">
            <v>CENTRO DE ENSINO JOAO PAULO II</v>
          </cell>
          <cell r="F598" t="str">
            <v>01.322.243/0001-09</v>
          </cell>
          <cell r="G598" t="str">
            <v>BB</v>
          </cell>
          <cell r="H598" t="str">
            <v>1414-1</v>
          </cell>
          <cell r="I598" t="str">
            <v>10522-8</v>
          </cell>
          <cell r="J598">
            <v>819</v>
          </cell>
          <cell r="K598">
            <v>5896.7999999999993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109</v>
          </cell>
          <cell r="S598">
            <v>784.80000000000007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928</v>
          </cell>
          <cell r="AC598">
            <v>6681.5999999999995</v>
          </cell>
        </row>
        <row r="599">
          <cell r="A599">
            <v>21021597</v>
          </cell>
          <cell r="B599" t="str">
            <v>SAO LUIS</v>
          </cell>
          <cell r="C599" t="str">
            <v>SAO LUIS</v>
          </cell>
          <cell r="D599">
            <v>21021597</v>
          </cell>
          <cell r="E599" t="str">
            <v>CENTRO DE ENSINO JOAO PEREIRA MARTINS NETO</v>
          </cell>
          <cell r="F599" t="str">
            <v>01.244.323/0001-93</v>
          </cell>
          <cell r="G599" t="str">
            <v>BB</v>
          </cell>
          <cell r="H599" t="str">
            <v>0020-5</v>
          </cell>
          <cell r="I599" t="str">
            <v>162346-X</v>
          </cell>
          <cell r="J599">
            <v>811</v>
          </cell>
          <cell r="K599">
            <v>5839.2</v>
          </cell>
          <cell r="L599">
            <v>0</v>
          </cell>
          <cell r="M599">
            <v>0</v>
          </cell>
          <cell r="N599">
            <v>43</v>
          </cell>
          <cell r="O599">
            <v>275.2</v>
          </cell>
          <cell r="P599">
            <v>0</v>
          </cell>
          <cell r="Q599">
            <v>0</v>
          </cell>
          <cell r="R599">
            <v>113</v>
          </cell>
          <cell r="S599">
            <v>813.6</v>
          </cell>
          <cell r="T599">
            <v>1</v>
          </cell>
          <cell r="U599">
            <v>21.400000000000002</v>
          </cell>
          <cell r="V599">
            <v>35</v>
          </cell>
          <cell r="W599">
            <v>224.00000000000003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1003</v>
          </cell>
          <cell r="AC599">
            <v>7173.4</v>
          </cell>
        </row>
        <row r="600">
          <cell r="A600">
            <v>21253439</v>
          </cell>
          <cell r="B600" t="str">
            <v>SAO LUIS</v>
          </cell>
          <cell r="C600" t="str">
            <v>SAO LUIS</v>
          </cell>
          <cell r="D600">
            <v>21253439</v>
          </cell>
          <cell r="E600" t="str">
            <v>CENTRO DE ENSINO JOAO SOBREIRA DE LIMA</v>
          </cell>
          <cell r="F600" t="str">
            <v>01.298.342/0001-00</v>
          </cell>
          <cell r="G600" t="str">
            <v>BB</v>
          </cell>
          <cell r="H600" t="str">
            <v>1638-1</v>
          </cell>
          <cell r="I600" t="str">
            <v>27.512-3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341</v>
          </cell>
          <cell r="O600">
            <v>2182.4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73</v>
          </cell>
          <cell r="W600">
            <v>467.2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414</v>
          </cell>
          <cell r="AC600">
            <v>2649.6</v>
          </cell>
        </row>
        <row r="601">
          <cell r="A601">
            <v>21020949</v>
          </cell>
          <cell r="B601" t="str">
            <v>SAO LUIS</v>
          </cell>
          <cell r="C601" t="str">
            <v>SAO LUIS</v>
          </cell>
          <cell r="D601">
            <v>21020949</v>
          </cell>
          <cell r="E601" t="str">
            <v>CENTRO DE ENSINO JOAQUIM GOMES DE SOUSA</v>
          </cell>
          <cell r="F601" t="str">
            <v>01.265.774/0001-07</v>
          </cell>
          <cell r="G601" t="str">
            <v>BB</v>
          </cell>
          <cell r="H601" t="str">
            <v>3650-1</v>
          </cell>
          <cell r="I601" t="str">
            <v>706326-1</v>
          </cell>
          <cell r="J601">
            <v>89</v>
          </cell>
          <cell r="K601">
            <v>640.79999999999995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177</v>
          </cell>
          <cell r="S601">
            <v>1274.4000000000001</v>
          </cell>
          <cell r="T601">
            <v>0</v>
          </cell>
          <cell r="U601">
            <v>0</v>
          </cell>
          <cell r="V601">
            <v>66</v>
          </cell>
          <cell r="W601">
            <v>422.40000000000003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332</v>
          </cell>
          <cell r="AC601">
            <v>2337.6000000000004</v>
          </cell>
        </row>
        <row r="602">
          <cell r="A602">
            <v>21022089</v>
          </cell>
          <cell r="B602" t="str">
            <v>SAO LUIS</v>
          </cell>
          <cell r="C602" t="str">
            <v>SAO LUIS</v>
          </cell>
          <cell r="D602">
            <v>21022089</v>
          </cell>
          <cell r="E602" t="str">
            <v>CENTRO DE ENSINO JOSE JUSTINO PEREIRA</v>
          </cell>
          <cell r="F602" t="str">
            <v>01.374.101/0001-95</v>
          </cell>
          <cell r="G602" t="str">
            <v>BB</v>
          </cell>
          <cell r="H602" t="str">
            <v>0020-5</v>
          </cell>
          <cell r="I602" t="str">
            <v>160322-1</v>
          </cell>
          <cell r="J602">
            <v>355</v>
          </cell>
          <cell r="K602">
            <v>2556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656</v>
          </cell>
          <cell r="S602">
            <v>4723.2</v>
          </cell>
          <cell r="T602">
            <v>0</v>
          </cell>
          <cell r="U602">
            <v>0</v>
          </cell>
          <cell r="V602">
            <v>133</v>
          </cell>
          <cell r="W602">
            <v>851.2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1144</v>
          </cell>
          <cell r="AC602">
            <v>8130.4</v>
          </cell>
        </row>
        <row r="603">
          <cell r="A603">
            <v>21022100</v>
          </cell>
          <cell r="B603" t="str">
            <v>SAO LUIS</v>
          </cell>
          <cell r="C603" t="str">
            <v>SAO LUIS</v>
          </cell>
          <cell r="D603">
            <v>21022100</v>
          </cell>
          <cell r="E603" t="str">
            <v>CENTRO DE ENSINO JOSUE MONTELLO</v>
          </cell>
          <cell r="F603" t="str">
            <v>01.351.885/0001-36</v>
          </cell>
          <cell r="G603" t="str">
            <v>BB</v>
          </cell>
          <cell r="H603" t="str">
            <v>0020-5</v>
          </cell>
          <cell r="I603" t="str">
            <v>163529-8</v>
          </cell>
          <cell r="J603">
            <v>339</v>
          </cell>
          <cell r="K603">
            <v>2440.7999999999997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53</v>
          </cell>
          <cell r="S603">
            <v>381.59999999999997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392</v>
          </cell>
          <cell r="AC603">
            <v>2822.3999999999996</v>
          </cell>
        </row>
        <row r="604">
          <cell r="A604">
            <v>21022127</v>
          </cell>
          <cell r="B604" t="str">
            <v>SAO LUIS</v>
          </cell>
          <cell r="C604" t="str">
            <v>SAO LUIS</v>
          </cell>
          <cell r="D604">
            <v>21022127</v>
          </cell>
          <cell r="E604" t="str">
            <v>CENTRO DE ENSINO JULIO DE MESQUITA FILHO</v>
          </cell>
          <cell r="F604" t="str">
            <v>01.265.862/0001-09</v>
          </cell>
          <cell r="G604" t="str">
            <v>BB</v>
          </cell>
          <cell r="H604" t="str">
            <v>3650-1</v>
          </cell>
          <cell r="I604" t="str">
            <v>707107-8</v>
          </cell>
          <cell r="J604">
            <v>472</v>
          </cell>
          <cell r="K604">
            <v>3398.3999999999996</v>
          </cell>
          <cell r="L604">
            <v>0</v>
          </cell>
          <cell r="M604">
            <v>0</v>
          </cell>
          <cell r="N604">
            <v>94</v>
          </cell>
          <cell r="O604">
            <v>601.6</v>
          </cell>
          <cell r="P604">
            <v>0</v>
          </cell>
          <cell r="Q604">
            <v>0</v>
          </cell>
          <cell r="R604">
            <v>58</v>
          </cell>
          <cell r="S604">
            <v>417.59999999999997</v>
          </cell>
          <cell r="T604">
            <v>0</v>
          </cell>
          <cell r="U604">
            <v>0</v>
          </cell>
          <cell r="V604">
            <v>29</v>
          </cell>
          <cell r="W604">
            <v>185.6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653</v>
          </cell>
          <cell r="AC604">
            <v>4603.2</v>
          </cell>
        </row>
        <row r="605">
          <cell r="A605">
            <v>21022135</v>
          </cell>
          <cell r="B605" t="str">
            <v>SAO LUIS</v>
          </cell>
          <cell r="C605" t="str">
            <v>SAO LUIS</v>
          </cell>
          <cell r="D605">
            <v>21022135</v>
          </cell>
          <cell r="E605" t="str">
            <v>CENTRO DE ENSINO JUVENCIO MATOS</v>
          </cell>
          <cell r="F605" t="str">
            <v>01.281.805/0001-13</v>
          </cell>
          <cell r="G605" t="str">
            <v>BB</v>
          </cell>
          <cell r="H605" t="str">
            <v>1414-1</v>
          </cell>
          <cell r="I605" t="str">
            <v>5030-X</v>
          </cell>
          <cell r="J605">
            <v>425</v>
          </cell>
          <cell r="K605">
            <v>3060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144</v>
          </cell>
          <cell r="S605">
            <v>1036.8</v>
          </cell>
          <cell r="T605">
            <v>0</v>
          </cell>
          <cell r="U605">
            <v>0</v>
          </cell>
          <cell r="V605">
            <v>102</v>
          </cell>
          <cell r="W605">
            <v>652.79999999999995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671</v>
          </cell>
          <cell r="AC605">
            <v>4749.6000000000004</v>
          </cell>
        </row>
        <row r="606">
          <cell r="A606">
            <v>21248451</v>
          </cell>
          <cell r="B606" t="str">
            <v>SAO LUIS</v>
          </cell>
          <cell r="C606" t="str">
            <v>SAO LUIS</v>
          </cell>
          <cell r="D606">
            <v>21248451</v>
          </cell>
          <cell r="E606" t="str">
            <v>CENTRO DE ENSINO LARA RIBAS</v>
          </cell>
          <cell r="F606" t="str">
            <v>12.366.668/0001-36</v>
          </cell>
          <cell r="G606" t="str">
            <v>BB</v>
          </cell>
          <cell r="H606" t="str">
            <v xml:space="preserve"> 1414-1 </v>
          </cell>
          <cell r="I606" t="str">
            <v>42921-X</v>
          </cell>
          <cell r="J606">
            <v>313</v>
          </cell>
          <cell r="K606">
            <v>2253.6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124</v>
          </cell>
          <cell r="S606">
            <v>892.8</v>
          </cell>
          <cell r="T606">
            <v>0</v>
          </cell>
          <cell r="U606">
            <v>0</v>
          </cell>
          <cell r="V606">
            <v>49</v>
          </cell>
          <cell r="W606">
            <v>313.60000000000002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486</v>
          </cell>
          <cell r="AC606">
            <v>3460</v>
          </cell>
        </row>
        <row r="607">
          <cell r="A607">
            <v>21009848</v>
          </cell>
          <cell r="B607" t="str">
            <v>SAO LUIS</v>
          </cell>
          <cell r="C607" t="str">
            <v>SAO LUIS</v>
          </cell>
          <cell r="D607">
            <v>21009848</v>
          </cell>
          <cell r="E607" t="str">
            <v>CENTRO DE ENSINO LICEU MARANHENSE</v>
          </cell>
          <cell r="F607" t="str">
            <v>01.375.486/0001-05</v>
          </cell>
          <cell r="G607" t="str">
            <v>BB</v>
          </cell>
          <cell r="H607" t="str">
            <v>0020-5</v>
          </cell>
          <cell r="I607" t="str">
            <v xml:space="preserve"> 65570-8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2175</v>
          </cell>
          <cell r="S607">
            <v>15660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2175</v>
          </cell>
          <cell r="AC607">
            <v>15660</v>
          </cell>
        </row>
        <row r="608">
          <cell r="A608">
            <v>21022526</v>
          </cell>
          <cell r="B608" t="str">
            <v>SAO LUIS</v>
          </cell>
          <cell r="C608" t="str">
            <v>SAO LUIS</v>
          </cell>
          <cell r="D608">
            <v>21022526</v>
          </cell>
          <cell r="E608" t="str">
            <v>CENTRO DE ENSINO LUCIA CHAVES</v>
          </cell>
          <cell r="F608" t="str">
            <v>01.298.342/0001-00</v>
          </cell>
          <cell r="G608" t="str">
            <v>BB</v>
          </cell>
          <cell r="H608" t="str">
            <v>0020-5</v>
          </cell>
          <cell r="I608" t="str">
            <v>5069-5</v>
          </cell>
          <cell r="J608">
            <v>139</v>
          </cell>
          <cell r="K608">
            <v>1000.8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230</v>
          </cell>
          <cell r="S608">
            <v>1656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369</v>
          </cell>
          <cell r="AC608">
            <v>2656.8</v>
          </cell>
        </row>
        <row r="609">
          <cell r="A609">
            <v>21021015</v>
          </cell>
          <cell r="B609" t="str">
            <v>SAO LUIS</v>
          </cell>
          <cell r="C609" t="str">
            <v>SAO LUIS</v>
          </cell>
          <cell r="D609">
            <v>21021015</v>
          </cell>
          <cell r="E609" t="str">
            <v>CENTRO DE ENSINO MANOEL BECKMAN</v>
          </cell>
          <cell r="F609" t="str">
            <v>01.288.520/0001-04</v>
          </cell>
          <cell r="G609" t="str">
            <v>BB</v>
          </cell>
          <cell r="H609" t="str">
            <v>3649-8</v>
          </cell>
          <cell r="I609">
            <v>6065287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66</v>
          </cell>
          <cell r="S609">
            <v>475.19999999999993</v>
          </cell>
          <cell r="T609">
            <v>518</v>
          </cell>
          <cell r="U609">
            <v>11085.2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584</v>
          </cell>
          <cell r="AC609">
            <v>11560.400000000001</v>
          </cell>
        </row>
        <row r="610">
          <cell r="A610">
            <v>21021058</v>
          </cell>
          <cell r="B610" t="str">
            <v>SAO LUIS</v>
          </cell>
          <cell r="C610" t="str">
            <v>SAO LUIS</v>
          </cell>
          <cell r="D610">
            <v>21021058</v>
          </cell>
          <cell r="E610" t="str">
            <v>CENTRO DE ENSINO MARIA JOSE ARAGAO</v>
          </cell>
          <cell r="F610" t="str">
            <v>01.308.302/0001-94</v>
          </cell>
          <cell r="G610" t="str">
            <v>104 CEF</v>
          </cell>
          <cell r="H610">
            <v>27</v>
          </cell>
          <cell r="I610" t="str">
            <v>4919-2</v>
          </cell>
          <cell r="J610">
            <v>352</v>
          </cell>
          <cell r="K610">
            <v>2534.4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527</v>
          </cell>
          <cell r="S610">
            <v>3794.4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879</v>
          </cell>
          <cell r="AC610">
            <v>6328.8</v>
          </cell>
        </row>
        <row r="611">
          <cell r="A611">
            <v>21021643</v>
          </cell>
          <cell r="B611" t="str">
            <v>SAO LUIS</v>
          </cell>
          <cell r="C611" t="str">
            <v>SAO LUIS</v>
          </cell>
          <cell r="D611">
            <v>21021643</v>
          </cell>
          <cell r="E611" t="str">
            <v>CENTRO DE ENSINO MENINO JESUS DE PRAGA</v>
          </cell>
          <cell r="F611" t="str">
            <v>01.303.232/0001-81</v>
          </cell>
          <cell r="G611" t="str">
            <v>BB</v>
          </cell>
          <cell r="H611" t="str">
            <v>1638-1</v>
          </cell>
          <cell r="I611" t="str">
            <v>508900-X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408</v>
          </cell>
          <cell r="S611">
            <v>2937.6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408</v>
          </cell>
          <cell r="AC611">
            <v>2937.6</v>
          </cell>
        </row>
        <row r="612">
          <cell r="A612">
            <v>21010129</v>
          </cell>
          <cell r="B612" t="str">
            <v>SAO LUIS</v>
          </cell>
          <cell r="C612" t="str">
            <v>SAO LUIS</v>
          </cell>
          <cell r="D612">
            <v>21010129</v>
          </cell>
          <cell r="E612" t="str">
            <v>CENTRO DE ENSINO NERVAL LEBRE SANTIAGO</v>
          </cell>
          <cell r="F612" t="str">
            <v>01.328.594/0001-27</v>
          </cell>
          <cell r="G612" t="str">
            <v>BB</v>
          </cell>
          <cell r="H612" t="str">
            <v>0020-5</v>
          </cell>
          <cell r="I612" t="str">
            <v>64.947-3</v>
          </cell>
          <cell r="J612">
            <v>93</v>
          </cell>
          <cell r="K612">
            <v>669.59999999999991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135</v>
          </cell>
          <cell r="S612">
            <v>972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228</v>
          </cell>
          <cell r="AC612">
            <v>1641.6</v>
          </cell>
        </row>
        <row r="613">
          <cell r="A613">
            <v>21017018</v>
          </cell>
          <cell r="B613" t="str">
            <v>SAO LUIS</v>
          </cell>
          <cell r="C613" t="str">
            <v>SAO LUIS</v>
          </cell>
          <cell r="D613">
            <v>21017018</v>
          </cell>
          <cell r="E613" t="str">
            <v>CENTRO DE ENSINO ODYLO COSTA FILHO</v>
          </cell>
          <cell r="F613" t="str">
            <v>01268439/0001-62</v>
          </cell>
          <cell r="G613" t="str">
            <v>BB</v>
          </cell>
          <cell r="H613">
            <v>1414</v>
          </cell>
          <cell r="I613" t="str">
            <v>10.528-7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143</v>
          </cell>
          <cell r="S613">
            <v>1029.5999999999999</v>
          </cell>
          <cell r="T613">
            <v>0</v>
          </cell>
          <cell r="U613">
            <v>0</v>
          </cell>
          <cell r="V613">
            <v>116</v>
          </cell>
          <cell r="W613">
            <v>742.4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259</v>
          </cell>
          <cell r="AC613">
            <v>1772</v>
          </cell>
        </row>
        <row r="614">
          <cell r="A614">
            <v>21017212</v>
          </cell>
          <cell r="B614" t="str">
            <v>SAO LUIS</v>
          </cell>
          <cell r="C614" t="str">
            <v>SAO LUIS</v>
          </cell>
          <cell r="D614">
            <v>21017212</v>
          </cell>
          <cell r="E614" t="str">
            <v>CENTRO DE ENSINO PAULO FREIRE SEDE</v>
          </cell>
          <cell r="F614" t="str">
            <v>02.214.858/0001-84</v>
          </cell>
          <cell r="G614" t="str">
            <v>BB</v>
          </cell>
          <cell r="H614">
            <v>1639</v>
          </cell>
          <cell r="I614" t="str">
            <v>7455-1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585</v>
          </cell>
          <cell r="S614">
            <v>4212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585</v>
          </cell>
          <cell r="AC614">
            <v>4212</v>
          </cell>
        </row>
        <row r="615">
          <cell r="A615">
            <v>21257582</v>
          </cell>
          <cell r="B615" t="str">
            <v>SAO LUIS</v>
          </cell>
          <cell r="C615" t="str">
            <v>SAO LUIS</v>
          </cell>
          <cell r="D615">
            <v>21257582</v>
          </cell>
          <cell r="E615" t="str">
            <v>CENTRO DE ENSINO PAULO VI</v>
          </cell>
          <cell r="F615" t="str">
            <v>06.068.974/0001-93</v>
          </cell>
          <cell r="G615" t="str">
            <v>BB</v>
          </cell>
          <cell r="H615" t="str">
            <v xml:space="preserve"> 20-5 </v>
          </cell>
          <cell r="I615" t="str">
            <v>66202-X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1050</v>
          </cell>
          <cell r="S615">
            <v>7560</v>
          </cell>
          <cell r="T615">
            <v>3</v>
          </cell>
          <cell r="U615">
            <v>64.2</v>
          </cell>
          <cell r="V615">
            <v>80</v>
          </cell>
          <cell r="W615">
            <v>512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1133</v>
          </cell>
          <cell r="AC615">
            <v>8136.2</v>
          </cell>
        </row>
        <row r="616">
          <cell r="A616">
            <v>21022186</v>
          </cell>
          <cell r="B616" t="str">
            <v>SAO LUIS</v>
          </cell>
          <cell r="C616" t="str">
            <v>SAO LUIS</v>
          </cell>
          <cell r="D616">
            <v>21022186</v>
          </cell>
          <cell r="E616" t="str">
            <v>CENTRO DE ENSINO PEDRO ALVARES CABRAL</v>
          </cell>
          <cell r="F616" t="str">
            <v>01.250.121/0001-54</v>
          </cell>
          <cell r="G616" t="str">
            <v>BB</v>
          </cell>
          <cell r="H616" t="str">
            <v>0020-5</v>
          </cell>
          <cell r="I616" t="str">
            <v>161892-X</v>
          </cell>
          <cell r="J616">
            <v>589</v>
          </cell>
          <cell r="K616">
            <v>4240.8</v>
          </cell>
          <cell r="L616">
            <v>0</v>
          </cell>
          <cell r="M616">
            <v>0</v>
          </cell>
          <cell r="N616">
            <v>158</v>
          </cell>
          <cell r="O616">
            <v>1011.2</v>
          </cell>
          <cell r="P616">
            <v>0</v>
          </cell>
          <cell r="Q616">
            <v>0</v>
          </cell>
          <cell r="R616">
            <v>187</v>
          </cell>
          <cell r="S616">
            <v>1346.3999999999999</v>
          </cell>
          <cell r="T616">
            <v>0</v>
          </cell>
          <cell r="U616">
            <v>0</v>
          </cell>
          <cell r="V616">
            <v>244</v>
          </cell>
          <cell r="W616">
            <v>1561.6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1178</v>
          </cell>
          <cell r="AC616">
            <v>8160</v>
          </cell>
        </row>
        <row r="617">
          <cell r="A617">
            <v>21016798</v>
          </cell>
          <cell r="B617" t="str">
            <v>SAO LUIS</v>
          </cell>
          <cell r="C617" t="str">
            <v>SAO LUIS</v>
          </cell>
          <cell r="D617">
            <v>21016798</v>
          </cell>
          <cell r="E617" t="str">
            <v>CENTRO DE ENSINO PIO XII</v>
          </cell>
          <cell r="F617" t="str">
            <v>01.274.563/0001-30</v>
          </cell>
          <cell r="G617" t="str">
            <v>BB</v>
          </cell>
          <cell r="H617" t="str">
            <v>0020-5</v>
          </cell>
          <cell r="I617">
            <v>1617621</v>
          </cell>
          <cell r="J617">
            <v>736</v>
          </cell>
          <cell r="K617">
            <v>5299.2</v>
          </cell>
          <cell r="L617">
            <v>0</v>
          </cell>
          <cell r="M617">
            <v>0</v>
          </cell>
          <cell r="N617">
            <v>195</v>
          </cell>
          <cell r="O617">
            <v>1248</v>
          </cell>
          <cell r="P617">
            <v>0</v>
          </cell>
          <cell r="Q617">
            <v>0</v>
          </cell>
          <cell r="R617">
            <v>338</v>
          </cell>
          <cell r="S617">
            <v>2433.6</v>
          </cell>
          <cell r="T617">
            <v>0</v>
          </cell>
          <cell r="U617">
            <v>0</v>
          </cell>
          <cell r="V617">
            <v>367</v>
          </cell>
          <cell r="W617">
            <v>2348.8000000000002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1636</v>
          </cell>
          <cell r="AC617">
            <v>11329.599999999999</v>
          </cell>
        </row>
        <row r="618">
          <cell r="A618">
            <v>21011125</v>
          </cell>
          <cell r="B618" t="str">
            <v>SAO LUIS</v>
          </cell>
          <cell r="C618" t="str">
            <v>SAO LUIS</v>
          </cell>
          <cell r="D618">
            <v>21011125</v>
          </cell>
          <cell r="E618" t="str">
            <v>CENTRO DE ENSINO PROFESSOR BARJONAS LOBAO</v>
          </cell>
          <cell r="F618" t="str">
            <v>01.314.698/0001-82</v>
          </cell>
          <cell r="G618" t="str">
            <v>BB</v>
          </cell>
          <cell r="H618" t="str">
            <v>3650-1</v>
          </cell>
          <cell r="I618">
            <v>7071590</v>
          </cell>
          <cell r="J618">
            <v>63</v>
          </cell>
          <cell r="K618">
            <v>453.6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1019</v>
          </cell>
          <cell r="S618">
            <v>7336.7999999999993</v>
          </cell>
          <cell r="T618">
            <v>0</v>
          </cell>
          <cell r="U618">
            <v>0</v>
          </cell>
          <cell r="V618">
            <v>146</v>
          </cell>
          <cell r="W618">
            <v>934.4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1228</v>
          </cell>
          <cell r="AC618">
            <v>8724.7999999999993</v>
          </cell>
        </row>
        <row r="619">
          <cell r="A619">
            <v>21020825</v>
          </cell>
          <cell r="B619" t="str">
            <v>SAO LUIS</v>
          </cell>
          <cell r="C619" t="str">
            <v>SAO LUIS</v>
          </cell>
          <cell r="D619">
            <v>21020825</v>
          </cell>
          <cell r="E619" t="str">
            <v>CENTRO DE ENSINO PROFESSOR EZELBERTO MARTINS</v>
          </cell>
          <cell r="F619" t="str">
            <v>01.332.628/0001-57</v>
          </cell>
          <cell r="G619" t="str">
            <v>BB</v>
          </cell>
          <cell r="H619" t="str">
            <v>1638-1</v>
          </cell>
          <cell r="I619" t="str">
            <v>509050-4</v>
          </cell>
          <cell r="J619">
            <v>323</v>
          </cell>
          <cell r="K619">
            <v>2325.6</v>
          </cell>
          <cell r="L619">
            <v>0</v>
          </cell>
          <cell r="M619">
            <v>0</v>
          </cell>
          <cell r="N619">
            <v>66</v>
          </cell>
          <cell r="O619">
            <v>422.40000000000003</v>
          </cell>
          <cell r="P619">
            <v>0</v>
          </cell>
          <cell r="Q619">
            <v>0</v>
          </cell>
          <cell r="R619">
            <v>71</v>
          </cell>
          <cell r="S619">
            <v>511.2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460</v>
          </cell>
          <cell r="AC619">
            <v>3259.2</v>
          </cell>
        </row>
        <row r="620">
          <cell r="A620">
            <v>21213593</v>
          </cell>
          <cell r="B620" t="str">
            <v>SAO LUIS</v>
          </cell>
          <cell r="C620" t="str">
            <v>SAO LUIS</v>
          </cell>
          <cell r="D620">
            <v>21213593</v>
          </cell>
          <cell r="E620" t="str">
            <v>CENTRO DE ENSINO PROFESSOR IGNACIO RANGEL</v>
          </cell>
          <cell r="F620" t="str">
            <v>05.053.036/0001-57</v>
          </cell>
          <cell r="G620" t="str">
            <v>BB</v>
          </cell>
          <cell r="H620" t="str">
            <v xml:space="preserve"> 3649-8 </v>
          </cell>
          <cell r="I620" t="str">
            <v>32830-8</v>
          </cell>
          <cell r="J620">
            <v>155</v>
          </cell>
          <cell r="K620">
            <v>1116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149</v>
          </cell>
          <cell r="S620">
            <v>1072.8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304</v>
          </cell>
          <cell r="AC620">
            <v>2188.8000000000002</v>
          </cell>
        </row>
        <row r="621">
          <cell r="A621">
            <v>21021600</v>
          </cell>
          <cell r="B621" t="str">
            <v>SAO LUIS</v>
          </cell>
          <cell r="C621" t="str">
            <v>SAO LUIS</v>
          </cell>
          <cell r="D621">
            <v>21021600</v>
          </cell>
          <cell r="E621" t="str">
            <v>CENTRO DE ENSINO PROFESSOR JOSE DO NASCIMENTO MORAES</v>
          </cell>
          <cell r="F621" t="str">
            <v>01.250.112/0001-63</v>
          </cell>
          <cell r="G621" t="str">
            <v>BB</v>
          </cell>
          <cell r="H621" t="str">
            <v>0020-5</v>
          </cell>
          <cell r="I621" t="str">
            <v>159677-2</v>
          </cell>
          <cell r="J621">
            <v>180</v>
          </cell>
          <cell r="K621">
            <v>1296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398</v>
          </cell>
          <cell r="S621">
            <v>2865.6</v>
          </cell>
          <cell r="T621">
            <v>0</v>
          </cell>
          <cell r="U621">
            <v>0</v>
          </cell>
          <cell r="V621">
            <v>57</v>
          </cell>
          <cell r="W621">
            <v>364.80000000000007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635</v>
          </cell>
          <cell r="AC621">
            <v>4526.3999999999996</v>
          </cell>
        </row>
        <row r="622">
          <cell r="A622">
            <v>21022208</v>
          </cell>
          <cell r="B622" t="str">
            <v>SAO LUIS</v>
          </cell>
          <cell r="C622" t="str">
            <v>SAO LUIS</v>
          </cell>
          <cell r="D622">
            <v>21022208</v>
          </cell>
          <cell r="E622" t="str">
            <v>CENTRO DE ENSINO PROFESSOR LUIS REGO</v>
          </cell>
          <cell r="F622" t="str">
            <v>01.254.761/0001-32</v>
          </cell>
          <cell r="G622" t="str">
            <v>BB</v>
          </cell>
          <cell r="H622" t="str">
            <v>0020-5</v>
          </cell>
          <cell r="I622">
            <v>1602381</v>
          </cell>
          <cell r="J622">
            <v>185</v>
          </cell>
          <cell r="K622">
            <v>1332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215</v>
          </cell>
          <cell r="S622">
            <v>1547.9999999999998</v>
          </cell>
          <cell r="T622">
            <v>0</v>
          </cell>
          <cell r="U622">
            <v>0</v>
          </cell>
          <cell r="V622">
            <v>104</v>
          </cell>
          <cell r="W622">
            <v>665.6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504</v>
          </cell>
          <cell r="AC622">
            <v>3545.6</v>
          </cell>
        </row>
        <row r="623">
          <cell r="A623">
            <v>21261563</v>
          </cell>
          <cell r="B623" t="str">
            <v>SAO LUIS</v>
          </cell>
          <cell r="C623" t="str">
            <v>SAO LUIS</v>
          </cell>
          <cell r="D623">
            <v>21261563</v>
          </cell>
          <cell r="E623" t="str">
            <v>CENTRO DE ENSINO PROFESSOR MARIO MARTINS MEIRELES</v>
          </cell>
          <cell r="F623" t="str">
            <v>07.072.666/0001-02</v>
          </cell>
          <cell r="G623" t="str">
            <v>BB</v>
          </cell>
          <cell r="H623" t="str">
            <v>1638-1</v>
          </cell>
          <cell r="I623" t="str">
            <v>44.183-X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673</v>
          </cell>
          <cell r="S623">
            <v>4845.6000000000004</v>
          </cell>
          <cell r="T623">
            <v>0</v>
          </cell>
          <cell r="U623">
            <v>0</v>
          </cell>
          <cell r="V623">
            <v>114</v>
          </cell>
          <cell r="W623">
            <v>729.60000000000014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787</v>
          </cell>
          <cell r="AC623">
            <v>5575.2000000000007</v>
          </cell>
        </row>
        <row r="624">
          <cell r="A624">
            <v>21022232</v>
          </cell>
          <cell r="B624" t="str">
            <v>SAO LUIS</v>
          </cell>
          <cell r="C624" t="str">
            <v>SAO LUIS</v>
          </cell>
          <cell r="D624">
            <v>21022232</v>
          </cell>
          <cell r="E624" t="str">
            <v>CENTRO DE ENSINO PROFESSOR RUBEM ALMEIDA</v>
          </cell>
          <cell r="F624" t="str">
            <v>01.684.236/0001-57</v>
          </cell>
          <cell r="G624" t="str">
            <v>BB</v>
          </cell>
          <cell r="H624" t="str">
            <v>0020-5</v>
          </cell>
          <cell r="I624" t="str">
            <v>2323X</v>
          </cell>
          <cell r="J624">
            <v>424</v>
          </cell>
          <cell r="K624">
            <v>3052.7999999999997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48</v>
          </cell>
          <cell r="S624">
            <v>345.6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472</v>
          </cell>
          <cell r="AC624">
            <v>3398.3999999999996</v>
          </cell>
        </row>
        <row r="625">
          <cell r="A625">
            <v>21228353</v>
          </cell>
          <cell r="B625" t="str">
            <v>SAO LUIS</v>
          </cell>
          <cell r="C625" t="str">
            <v>SAO LUIS</v>
          </cell>
          <cell r="D625">
            <v>21228353</v>
          </cell>
          <cell r="E625" t="str">
            <v>CENTRO DE ENSINO PROFESSORA DAYSE GALVAO DE SOUSA</v>
          </cell>
          <cell r="F625" t="str">
            <v>04.428.886/0001-20</v>
          </cell>
          <cell r="G625" t="str">
            <v>BB</v>
          </cell>
          <cell r="H625" t="str">
            <v xml:space="preserve"> 20-5 </v>
          </cell>
          <cell r="I625" t="str">
            <v>65945-2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738</v>
          </cell>
          <cell r="S625">
            <v>5313.6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738</v>
          </cell>
          <cell r="AC625">
            <v>5313.6</v>
          </cell>
        </row>
        <row r="626">
          <cell r="A626">
            <v>21017107</v>
          </cell>
          <cell r="B626" t="str">
            <v>SAO LUIS</v>
          </cell>
          <cell r="C626" t="str">
            <v>SAO LUIS</v>
          </cell>
          <cell r="D626">
            <v>21017107</v>
          </cell>
          <cell r="E626" t="str">
            <v>CENTRO DE ENSINO PROFESSORA ESTEFANIA ROSA DA SILVA</v>
          </cell>
          <cell r="F626" t="str">
            <v>01.747.017/0001-70</v>
          </cell>
          <cell r="G626" t="str">
            <v>BB</v>
          </cell>
          <cell r="H626" t="str">
            <v xml:space="preserve"> 1612-8</v>
          </cell>
          <cell r="I626" t="str">
            <v xml:space="preserve"> 29256-7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424</v>
          </cell>
          <cell r="S626">
            <v>3052.7999999999997</v>
          </cell>
          <cell r="T626">
            <v>0</v>
          </cell>
          <cell r="U626">
            <v>0</v>
          </cell>
          <cell r="V626">
            <v>117</v>
          </cell>
          <cell r="W626">
            <v>748.8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541</v>
          </cell>
          <cell r="AC626">
            <v>3801.5999999999995</v>
          </cell>
        </row>
        <row r="627">
          <cell r="A627">
            <v>21021171</v>
          </cell>
          <cell r="B627" t="str">
            <v>SAO LUIS</v>
          </cell>
          <cell r="C627" t="str">
            <v>SAO LUIS</v>
          </cell>
          <cell r="D627">
            <v>21021171</v>
          </cell>
          <cell r="E627" t="str">
            <v>CENTRO DE ENSINO PROFESSORA MARIA DO SOCORRO ALMEIDA</v>
          </cell>
          <cell r="F627" t="str">
            <v>01.328.868/0001-88</v>
          </cell>
          <cell r="G627" t="str">
            <v>BB</v>
          </cell>
          <cell r="H627" t="str">
            <v>1638-1</v>
          </cell>
          <cell r="I627">
            <v>5088887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518</v>
          </cell>
          <cell r="S627">
            <v>3729.6</v>
          </cell>
          <cell r="T627">
            <v>0</v>
          </cell>
          <cell r="U627">
            <v>0</v>
          </cell>
          <cell r="V627">
            <v>72</v>
          </cell>
          <cell r="W627">
            <v>460.79999999999995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590</v>
          </cell>
          <cell r="AC627">
            <v>4190.3999999999996</v>
          </cell>
        </row>
        <row r="628">
          <cell r="A628">
            <v>21020981</v>
          </cell>
          <cell r="B628" t="str">
            <v>SAO LUIS</v>
          </cell>
          <cell r="C628" t="str">
            <v>SAO LUIS</v>
          </cell>
          <cell r="D628">
            <v>21020981</v>
          </cell>
          <cell r="E628" t="str">
            <v>CENTRO DE ENSINO PROFESSORA MARIA DO SOCORRO ALMEIDA - ANEXO</v>
          </cell>
          <cell r="F628" t="str">
            <v>02.060.972/0001-05</v>
          </cell>
          <cell r="G628" t="str">
            <v>BB</v>
          </cell>
          <cell r="H628" t="str">
            <v xml:space="preserve"> 3650-1 </v>
          </cell>
          <cell r="I628" t="str">
            <v>41929-X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84</v>
          </cell>
          <cell r="S628">
            <v>604.79999999999995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84</v>
          </cell>
          <cell r="AC628">
            <v>604.79999999999995</v>
          </cell>
        </row>
        <row r="629">
          <cell r="A629">
            <v>21021805</v>
          </cell>
          <cell r="B629" t="str">
            <v>SAO LUIS</v>
          </cell>
          <cell r="C629" t="str">
            <v>SAO LUIS</v>
          </cell>
          <cell r="D629">
            <v>21021805</v>
          </cell>
          <cell r="E629" t="str">
            <v>CENTRO DE ENSINO PROFESSORA MARIA HELENA DUARTE</v>
          </cell>
          <cell r="F629" t="str">
            <v>01.316.826/0001-27</v>
          </cell>
          <cell r="G629" t="str">
            <v>BB</v>
          </cell>
          <cell r="H629" t="str">
            <v>3650-1</v>
          </cell>
          <cell r="I629">
            <v>7063032</v>
          </cell>
          <cell r="J629">
            <v>116</v>
          </cell>
          <cell r="K629">
            <v>835.19999999999993</v>
          </cell>
          <cell r="L629">
            <v>1</v>
          </cell>
          <cell r="M629">
            <v>21.400000000000002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103</v>
          </cell>
          <cell r="S629">
            <v>741.59999999999991</v>
          </cell>
          <cell r="T629">
            <v>0</v>
          </cell>
          <cell r="U629">
            <v>0</v>
          </cell>
          <cell r="V629">
            <v>44</v>
          </cell>
          <cell r="W629">
            <v>281.60000000000002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264</v>
          </cell>
          <cell r="AC629">
            <v>1879.7999999999997</v>
          </cell>
        </row>
        <row r="630">
          <cell r="A630">
            <v>21240744</v>
          </cell>
          <cell r="B630" t="str">
            <v>SAO LUIS</v>
          </cell>
          <cell r="C630" t="str">
            <v>SAO LUIS</v>
          </cell>
          <cell r="D630">
            <v>21240744</v>
          </cell>
          <cell r="E630" t="str">
            <v>CENTRO DE ENSINO PROFESSORA MARIA HELENA ROCHA</v>
          </cell>
          <cell r="F630" t="str">
            <v>10.898.499/0001-50</v>
          </cell>
          <cell r="G630" t="str">
            <v>BB</v>
          </cell>
          <cell r="H630" t="str">
            <v xml:space="preserve"> 3650-1</v>
          </cell>
          <cell r="I630" t="str">
            <v xml:space="preserve"> 3548-0</v>
          </cell>
          <cell r="J630">
            <v>81</v>
          </cell>
          <cell r="K630">
            <v>583.20000000000005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97</v>
          </cell>
          <cell r="S630">
            <v>698.40000000000009</v>
          </cell>
          <cell r="T630">
            <v>0</v>
          </cell>
          <cell r="U630">
            <v>0</v>
          </cell>
          <cell r="V630">
            <v>108</v>
          </cell>
          <cell r="W630">
            <v>691.2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286</v>
          </cell>
          <cell r="AC630">
            <v>1972.8000000000002</v>
          </cell>
        </row>
        <row r="631">
          <cell r="A631">
            <v>21021198</v>
          </cell>
          <cell r="B631" t="str">
            <v>SAO LUIS</v>
          </cell>
          <cell r="C631" t="str">
            <v>SAO LUIS</v>
          </cell>
          <cell r="D631">
            <v>21021198</v>
          </cell>
          <cell r="E631" t="str">
            <v>CENTRO DE ENSINO PROFESSORA MARIA PINHO</v>
          </cell>
          <cell r="F631" t="str">
            <v>01.451.532/0001-08</v>
          </cell>
          <cell r="G631" t="str">
            <v>BB</v>
          </cell>
          <cell r="H631" t="str">
            <v>3650-1</v>
          </cell>
          <cell r="I631">
            <v>7072627</v>
          </cell>
          <cell r="J631">
            <v>85</v>
          </cell>
          <cell r="K631">
            <v>612</v>
          </cell>
          <cell r="L631">
            <v>0</v>
          </cell>
          <cell r="M631">
            <v>0</v>
          </cell>
          <cell r="N631">
            <v>36</v>
          </cell>
          <cell r="O631">
            <v>230.39999999999998</v>
          </cell>
          <cell r="P631">
            <v>0</v>
          </cell>
          <cell r="Q631">
            <v>0</v>
          </cell>
          <cell r="R631">
            <v>273</v>
          </cell>
          <cell r="S631">
            <v>1965.6</v>
          </cell>
          <cell r="T631">
            <v>0</v>
          </cell>
          <cell r="U631">
            <v>0</v>
          </cell>
          <cell r="V631">
            <v>76</v>
          </cell>
          <cell r="W631">
            <v>486.4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470</v>
          </cell>
          <cell r="AC631">
            <v>3294.4</v>
          </cell>
        </row>
        <row r="632">
          <cell r="A632">
            <v>21225656</v>
          </cell>
          <cell r="B632" t="str">
            <v>SAO LUIS</v>
          </cell>
          <cell r="C632" t="str">
            <v>SAO LUIS</v>
          </cell>
          <cell r="D632">
            <v>21225656</v>
          </cell>
          <cell r="E632" t="str">
            <v>CENTRO DE ENSINO PROFESSORA ROSA CASTRO</v>
          </cell>
          <cell r="F632" t="str">
            <v>026297220001-35</v>
          </cell>
          <cell r="G632" t="str">
            <v>BB</v>
          </cell>
          <cell r="H632">
            <v>20</v>
          </cell>
          <cell r="I632" t="str">
            <v>5401-1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235</v>
          </cell>
          <cell r="S632">
            <v>1692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235</v>
          </cell>
          <cell r="AC632">
            <v>1692</v>
          </cell>
        </row>
        <row r="633">
          <cell r="A633">
            <v>21022585</v>
          </cell>
          <cell r="B633" t="str">
            <v>SAO LUIS</v>
          </cell>
          <cell r="C633" t="str">
            <v>SAO LUIS</v>
          </cell>
          <cell r="D633">
            <v>21022585</v>
          </cell>
          <cell r="E633" t="str">
            <v>CENTRO DE ENSINO RENASCENCA</v>
          </cell>
          <cell r="F633" t="str">
            <v>01.314.694/0001-02</v>
          </cell>
          <cell r="G633" t="str">
            <v>BB</v>
          </cell>
          <cell r="H633" t="str">
            <v>0020-5</v>
          </cell>
          <cell r="I633" t="str">
            <v>159883X</v>
          </cell>
          <cell r="J633">
            <v>200</v>
          </cell>
          <cell r="K633">
            <v>1440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53</v>
          </cell>
          <cell r="S633">
            <v>381.59999999999997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253</v>
          </cell>
          <cell r="AC633">
            <v>1821.6</v>
          </cell>
        </row>
        <row r="634">
          <cell r="A634">
            <v>21017239</v>
          </cell>
          <cell r="B634" t="str">
            <v>SAO LUIS</v>
          </cell>
          <cell r="C634" t="str">
            <v>SAO LUIS</v>
          </cell>
          <cell r="D634">
            <v>21017239</v>
          </cell>
          <cell r="E634" t="str">
            <v>CENTRO DE ENSINO RENATO ARCHER</v>
          </cell>
          <cell r="F634" t="str">
            <v>01.352.257/0001-75</v>
          </cell>
          <cell r="G634" t="str">
            <v>BB</v>
          </cell>
          <cell r="H634" t="str">
            <v>1638-1</v>
          </cell>
          <cell r="I634" t="str">
            <v>44.307-7</v>
          </cell>
          <cell r="J634">
            <v>109</v>
          </cell>
          <cell r="K634">
            <v>784.80000000000007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164</v>
          </cell>
          <cell r="S634">
            <v>1180.8</v>
          </cell>
          <cell r="T634">
            <v>0</v>
          </cell>
          <cell r="U634">
            <v>0</v>
          </cell>
          <cell r="V634">
            <v>64</v>
          </cell>
          <cell r="W634">
            <v>409.6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337</v>
          </cell>
          <cell r="AC634">
            <v>2375.2000000000003</v>
          </cell>
        </row>
        <row r="635">
          <cell r="A635">
            <v>21016860</v>
          </cell>
          <cell r="B635" t="str">
            <v>SAO LUIS</v>
          </cell>
          <cell r="C635" t="str">
            <v>SAO LUIS</v>
          </cell>
          <cell r="D635">
            <v>21016860</v>
          </cell>
          <cell r="E635" t="str">
            <v>CENTRO DE ENSINO SAGARANA II</v>
          </cell>
          <cell r="F635" t="str">
            <v>01.237.689/0001-35</v>
          </cell>
          <cell r="G635" t="str">
            <v>BB</v>
          </cell>
          <cell r="H635" t="str">
            <v>1414-1</v>
          </cell>
          <cell r="I635" t="str">
            <v>10518X</v>
          </cell>
          <cell r="J635">
            <v>340</v>
          </cell>
          <cell r="K635">
            <v>2448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43</v>
          </cell>
          <cell r="S635">
            <v>309.59999999999997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383</v>
          </cell>
          <cell r="AC635">
            <v>2757.6</v>
          </cell>
        </row>
        <row r="636">
          <cell r="A636">
            <v>21022607</v>
          </cell>
          <cell r="B636" t="str">
            <v>SAO LUIS</v>
          </cell>
          <cell r="C636" t="str">
            <v>SAO LUIS</v>
          </cell>
          <cell r="D636">
            <v>21022607</v>
          </cell>
          <cell r="E636" t="str">
            <v>CENTRO DE ENSINO SALIM BRAID</v>
          </cell>
          <cell r="F636" t="str">
            <v>01.360.862/0001-98</v>
          </cell>
          <cell r="G636" t="str">
            <v>BB</v>
          </cell>
          <cell r="H636" t="str">
            <v>0020-5</v>
          </cell>
          <cell r="I636" t="str">
            <v>162290-0</v>
          </cell>
          <cell r="J636">
            <v>110</v>
          </cell>
          <cell r="K636">
            <v>792</v>
          </cell>
          <cell r="L636">
            <v>0</v>
          </cell>
          <cell r="M636">
            <v>0</v>
          </cell>
          <cell r="N636">
            <v>53</v>
          </cell>
          <cell r="O636">
            <v>339.20000000000005</v>
          </cell>
          <cell r="P636">
            <v>0</v>
          </cell>
          <cell r="Q636">
            <v>0</v>
          </cell>
          <cell r="R636">
            <v>336</v>
          </cell>
          <cell r="S636">
            <v>2419.1999999999998</v>
          </cell>
          <cell r="T636">
            <v>0</v>
          </cell>
          <cell r="U636">
            <v>0</v>
          </cell>
          <cell r="V636">
            <v>96</v>
          </cell>
          <cell r="W636">
            <v>614.4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595</v>
          </cell>
          <cell r="AC636">
            <v>4164.8</v>
          </cell>
        </row>
        <row r="637">
          <cell r="A637">
            <v>21021252</v>
          </cell>
          <cell r="B637" t="str">
            <v>SAO LUIS</v>
          </cell>
          <cell r="C637" t="str">
            <v>SAO LUIS</v>
          </cell>
          <cell r="D637">
            <v>21021252</v>
          </cell>
          <cell r="E637" t="str">
            <v>CENTRO DE ENSINO SANTA BARBARA</v>
          </cell>
          <cell r="F637" t="str">
            <v>01.586.230/0001-47</v>
          </cell>
          <cell r="G637" t="str">
            <v>BB</v>
          </cell>
          <cell r="H637" t="str">
            <v>0020-5</v>
          </cell>
          <cell r="I637" t="str">
            <v xml:space="preserve"> 52368-2</v>
          </cell>
          <cell r="J637">
            <v>252</v>
          </cell>
          <cell r="K637">
            <v>1814.4</v>
          </cell>
          <cell r="L637">
            <v>0</v>
          </cell>
          <cell r="M637">
            <v>0</v>
          </cell>
          <cell r="N637">
            <v>16</v>
          </cell>
          <cell r="O637">
            <v>102.4</v>
          </cell>
          <cell r="P637">
            <v>0</v>
          </cell>
          <cell r="Q637">
            <v>0</v>
          </cell>
          <cell r="R637">
            <v>90</v>
          </cell>
          <cell r="S637">
            <v>648</v>
          </cell>
          <cell r="T637">
            <v>0</v>
          </cell>
          <cell r="U637">
            <v>0</v>
          </cell>
          <cell r="V637">
            <v>47</v>
          </cell>
          <cell r="W637">
            <v>300.8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405</v>
          </cell>
          <cell r="AC637">
            <v>2865.6000000000004</v>
          </cell>
        </row>
        <row r="638">
          <cell r="A638">
            <v>21021716</v>
          </cell>
          <cell r="B638" t="str">
            <v>SAO LUIS</v>
          </cell>
          <cell r="C638" t="str">
            <v>SAO LUIS</v>
          </cell>
          <cell r="D638">
            <v>21021716</v>
          </cell>
          <cell r="E638" t="str">
            <v>CENTRO DE ENSINO SANTA TERESA</v>
          </cell>
          <cell r="F638" t="str">
            <v>01.245.261/0001-34</v>
          </cell>
          <cell r="G638" t="str">
            <v>BB</v>
          </cell>
          <cell r="H638" t="str">
            <v>0020-5</v>
          </cell>
          <cell r="I638" t="str">
            <v>159673-X</v>
          </cell>
          <cell r="J638">
            <v>619</v>
          </cell>
          <cell r="K638">
            <v>4456.8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85</v>
          </cell>
          <cell r="S638">
            <v>612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704</v>
          </cell>
          <cell r="AC638">
            <v>5068.8</v>
          </cell>
        </row>
        <row r="639">
          <cell r="A639">
            <v>21017123</v>
          </cell>
          <cell r="B639" t="str">
            <v>SAO LUIS</v>
          </cell>
          <cell r="C639" t="str">
            <v>SAO LUIS</v>
          </cell>
          <cell r="D639">
            <v>21017123</v>
          </cell>
          <cell r="E639" t="str">
            <v>CENTRO DE ENSINO SAO CRISTOVAO</v>
          </cell>
          <cell r="F639" t="str">
            <v>01.218.466/0001-20</v>
          </cell>
          <cell r="G639" t="str">
            <v>BB</v>
          </cell>
          <cell r="H639" t="str">
            <v>1638-1</v>
          </cell>
          <cell r="I639" t="str">
            <v>44591-6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880</v>
          </cell>
          <cell r="S639">
            <v>6336</v>
          </cell>
          <cell r="T639">
            <v>0</v>
          </cell>
          <cell r="U639">
            <v>0</v>
          </cell>
          <cell r="V639">
            <v>182</v>
          </cell>
          <cell r="W639">
            <v>1164.8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1062</v>
          </cell>
          <cell r="AC639">
            <v>7500.8</v>
          </cell>
        </row>
        <row r="640">
          <cell r="A640">
            <v>21347220</v>
          </cell>
          <cell r="B640" t="str">
            <v>SAO LUIS</v>
          </cell>
          <cell r="C640" t="str">
            <v>SAO LUIS</v>
          </cell>
          <cell r="D640">
            <v>21347220</v>
          </cell>
          <cell r="E640" t="str">
            <v>CENTRO DE ENSINO SAO CRISTOVAO - ANEXO I - COQUILHO</v>
          </cell>
          <cell r="F640" t="str">
            <v>01.218.466/0001-20</v>
          </cell>
          <cell r="G640" t="str">
            <v>BB</v>
          </cell>
          <cell r="H640" t="str">
            <v xml:space="preserve"> 1638-1</v>
          </cell>
          <cell r="I640" t="str">
            <v xml:space="preserve"> 48534-9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108</v>
          </cell>
          <cell r="S640">
            <v>777.59999999999991</v>
          </cell>
          <cell r="T640">
            <v>0</v>
          </cell>
          <cell r="U640">
            <v>0</v>
          </cell>
          <cell r="V640">
            <v>29</v>
          </cell>
          <cell r="W640">
            <v>185.6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137</v>
          </cell>
          <cell r="AC640">
            <v>963.19999999999993</v>
          </cell>
        </row>
        <row r="641">
          <cell r="A641">
            <v>21240280</v>
          </cell>
          <cell r="B641" t="str">
            <v>SAO LUIS</v>
          </cell>
          <cell r="C641" t="str">
            <v>SAO LUIS</v>
          </cell>
          <cell r="D641">
            <v>21240280</v>
          </cell>
          <cell r="E641" t="str">
            <v>CENTRO DE ENSINO SAO CRISTOVAO - ANEXO II - JARDIM SAO CRIST</v>
          </cell>
          <cell r="F641" t="str">
            <v>11.868.642/0001-23</v>
          </cell>
          <cell r="G641" t="str">
            <v>BB</v>
          </cell>
          <cell r="H641" t="str">
            <v xml:space="preserve"> 1638-1</v>
          </cell>
          <cell r="I641" t="str">
            <v xml:space="preserve"> 48093-2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583</v>
          </cell>
          <cell r="S641">
            <v>4197.6000000000004</v>
          </cell>
          <cell r="T641">
            <v>0</v>
          </cell>
          <cell r="U641">
            <v>0</v>
          </cell>
          <cell r="V641">
            <v>87</v>
          </cell>
          <cell r="W641">
            <v>556.79999999999995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670</v>
          </cell>
          <cell r="AC641">
            <v>4754.4000000000005</v>
          </cell>
        </row>
        <row r="642">
          <cell r="A642">
            <v>21258880</v>
          </cell>
          <cell r="B642" t="str">
            <v>SAO LUIS</v>
          </cell>
          <cell r="C642" t="str">
            <v>SAO LUIS</v>
          </cell>
          <cell r="D642">
            <v>21258880</v>
          </cell>
          <cell r="E642" t="str">
            <v>CENTRO DE ENSINO SAO CRISTOVAO - ANEXO III - SAO BERNARDO</v>
          </cell>
          <cell r="F642" t="str">
            <v>11.391.401/0001-36</v>
          </cell>
          <cell r="G642" t="str">
            <v>001</v>
          </cell>
          <cell r="H642" t="str">
            <v>5675-8</v>
          </cell>
          <cell r="I642" t="str">
            <v>5148-9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91</v>
          </cell>
          <cell r="S642">
            <v>655.19999999999993</v>
          </cell>
          <cell r="T642">
            <v>0</v>
          </cell>
          <cell r="U642">
            <v>0</v>
          </cell>
          <cell r="V642">
            <v>69</v>
          </cell>
          <cell r="W642">
            <v>441.6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160</v>
          </cell>
          <cell r="AC642">
            <v>1096.8</v>
          </cell>
        </row>
        <row r="643">
          <cell r="A643">
            <v>21017140</v>
          </cell>
          <cell r="B643" t="str">
            <v>SAO LUIS</v>
          </cell>
          <cell r="C643" t="str">
            <v>SAO LUIS</v>
          </cell>
          <cell r="D643">
            <v>21017140</v>
          </cell>
          <cell r="E643" t="str">
            <v>CENTRO DE ENSINO SAO JOSE OPERARIO</v>
          </cell>
          <cell r="F643" t="str">
            <v>07.373.498/0001-87</v>
          </cell>
          <cell r="G643" t="str">
            <v>BB</v>
          </cell>
          <cell r="H643" t="str">
            <v xml:space="preserve"> 1638-1 </v>
          </cell>
          <cell r="I643" t="str">
            <v>45388-9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921</v>
          </cell>
          <cell r="S643">
            <v>6631.2</v>
          </cell>
          <cell r="T643">
            <v>0</v>
          </cell>
          <cell r="U643">
            <v>0</v>
          </cell>
          <cell r="V643">
            <v>82</v>
          </cell>
          <cell r="W643">
            <v>524.80000000000007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1003</v>
          </cell>
          <cell r="AC643">
            <v>7156</v>
          </cell>
        </row>
        <row r="644">
          <cell r="A644">
            <v>21016887</v>
          </cell>
          <cell r="B644" t="str">
            <v>SAO LUIS</v>
          </cell>
          <cell r="C644" t="str">
            <v>SAO LUIS</v>
          </cell>
          <cell r="D644">
            <v>21016887</v>
          </cell>
          <cell r="E644" t="str">
            <v>CENTRO DE ENSINO SOTERO DOS REIS</v>
          </cell>
          <cell r="F644" t="str">
            <v>01.413.050/0001-63</v>
          </cell>
          <cell r="G644" t="str">
            <v>BB</v>
          </cell>
          <cell r="H644" t="str">
            <v>0020-5</v>
          </cell>
          <cell r="I644" t="str">
            <v>5776-2</v>
          </cell>
          <cell r="J644">
            <v>547</v>
          </cell>
          <cell r="K644">
            <v>3938.3999999999996</v>
          </cell>
          <cell r="L644">
            <v>0</v>
          </cell>
          <cell r="M644">
            <v>0</v>
          </cell>
          <cell r="N644">
            <v>19</v>
          </cell>
          <cell r="O644">
            <v>121.6</v>
          </cell>
          <cell r="P644">
            <v>0</v>
          </cell>
          <cell r="Q644">
            <v>0</v>
          </cell>
          <cell r="R644">
            <v>158</v>
          </cell>
          <cell r="S644">
            <v>1137.5999999999999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724</v>
          </cell>
          <cell r="AC644">
            <v>5197.5999999999995</v>
          </cell>
        </row>
        <row r="645">
          <cell r="A645">
            <v>21017042</v>
          </cell>
          <cell r="B645" t="str">
            <v>SAO LUIS</v>
          </cell>
          <cell r="C645" t="str">
            <v>SAO LUIS</v>
          </cell>
          <cell r="D645">
            <v>21017042</v>
          </cell>
          <cell r="E645" t="str">
            <v>CENTRO DE ENSINO SOUSANDRADE</v>
          </cell>
          <cell r="F645" t="str">
            <v>01.254.813/0001-70</v>
          </cell>
          <cell r="G645" t="str">
            <v>BB</v>
          </cell>
          <cell r="H645" t="str">
            <v>0020-5</v>
          </cell>
          <cell r="I645" t="str">
            <v>160232-2</v>
          </cell>
          <cell r="J645">
            <v>193</v>
          </cell>
          <cell r="K645">
            <v>1389.6000000000001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115</v>
          </cell>
          <cell r="S645">
            <v>828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308</v>
          </cell>
          <cell r="AC645">
            <v>2217.6000000000004</v>
          </cell>
        </row>
        <row r="646">
          <cell r="A646">
            <v>21017190</v>
          </cell>
          <cell r="B646" t="str">
            <v>SAO LUIS</v>
          </cell>
          <cell r="C646" t="str">
            <v>SAO LUIS</v>
          </cell>
          <cell r="D646">
            <v>21017190</v>
          </cell>
          <cell r="E646" t="str">
            <v>CENTRO DE ENSINO VICENTE MAIA</v>
          </cell>
          <cell r="F646" t="str">
            <v>05.217.755/0001-66</v>
          </cell>
          <cell r="G646" t="str">
            <v>BB</v>
          </cell>
          <cell r="H646" t="str">
            <v>0020-5</v>
          </cell>
          <cell r="I646" t="str">
            <v xml:space="preserve"> 65586-4</v>
          </cell>
          <cell r="J646">
            <v>283</v>
          </cell>
          <cell r="K646">
            <v>2037.6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474</v>
          </cell>
          <cell r="S646">
            <v>3412.7999999999997</v>
          </cell>
          <cell r="T646">
            <v>0</v>
          </cell>
          <cell r="U646">
            <v>0</v>
          </cell>
          <cell r="V646">
            <v>159</v>
          </cell>
          <cell r="W646">
            <v>1017.6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916</v>
          </cell>
          <cell r="AC646">
            <v>6468</v>
          </cell>
        </row>
        <row r="647">
          <cell r="A647">
            <v>21022313</v>
          </cell>
          <cell r="B647" t="str">
            <v>SAO LUIS</v>
          </cell>
          <cell r="C647" t="str">
            <v>SAO LUIS</v>
          </cell>
          <cell r="D647">
            <v>21022313</v>
          </cell>
          <cell r="E647" t="str">
            <v>CENTRO DE ENSINO VILA MARANHAO</v>
          </cell>
          <cell r="F647" t="str">
            <v>01.299.763/0001-48</v>
          </cell>
          <cell r="G647" t="str">
            <v>BB</v>
          </cell>
          <cell r="H647" t="str">
            <v>0020-5</v>
          </cell>
          <cell r="I647">
            <v>1604635</v>
          </cell>
          <cell r="J647">
            <v>59</v>
          </cell>
          <cell r="K647">
            <v>424.79999999999995</v>
          </cell>
          <cell r="L647">
            <v>0</v>
          </cell>
          <cell r="M647">
            <v>0</v>
          </cell>
          <cell r="N647">
            <v>15</v>
          </cell>
          <cell r="O647">
            <v>96</v>
          </cell>
          <cell r="P647">
            <v>0</v>
          </cell>
          <cell r="Q647">
            <v>0</v>
          </cell>
          <cell r="R647">
            <v>215</v>
          </cell>
          <cell r="S647">
            <v>1547.9999999999998</v>
          </cell>
          <cell r="T647">
            <v>0</v>
          </cell>
          <cell r="U647">
            <v>0</v>
          </cell>
          <cell r="V647">
            <v>110</v>
          </cell>
          <cell r="W647">
            <v>704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399</v>
          </cell>
          <cell r="AC647">
            <v>2772.8</v>
          </cell>
        </row>
        <row r="648">
          <cell r="A648">
            <v>21225630</v>
          </cell>
          <cell r="B648" t="str">
            <v>SAO LUIS</v>
          </cell>
          <cell r="C648" t="str">
            <v>SAO LUIS</v>
          </cell>
          <cell r="D648">
            <v>21225630</v>
          </cell>
          <cell r="E648" t="str">
            <v>CENTRO DE ENSINO VINICIUS DE MORAES</v>
          </cell>
          <cell r="F648" t="str">
            <v>02.866.316/0001-96</v>
          </cell>
          <cell r="G648" t="str">
            <v>BB</v>
          </cell>
          <cell r="H648" t="str">
            <v>0020-5</v>
          </cell>
          <cell r="I648" t="str">
            <v>31365-3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87</v>
          </cell>
          <cell r="O648">
            <v>556.79999999999995</v>
          </cell>
          <cell r="P648">
            <v>0</v>
          </cell>
          <cell r="Q648">
            <v>0</v>
          </cell>
          <cell r="R648">
            <v>466</v>
          </cell>
          <cell r="S648">
            <v>3355.2</v>
          </cell>
          <cell r="T648">
            <v>0</v>
          </cell>
          <cell r="U648">
            <v>0</v>
          </cell>
          <cell r="V648">
            <v>129</v>
          </cell>
          <cell r="W648">
            <v>825.6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682</v>
          </cell>
          <cell r="AC648">
            <v>4737.6000000000004</v>
          </cell>
        </row>
        <row r="649">
          <cell r="A649">
            <v>21022437</v>
          </cell>
          <cell r="B649" t="str">
            <v>SAO LUIS</v>
          </cell>
          <cell r="C649" t="str">
            <v>SAO LUIS</v>
          </cell>
          <cell r="D649">
            <v>21022437</v>
          </cell>
          <cell r="E649" t="str">
            <v>CENTRO DE ENSINO VIRIATO CORREA</v>
          </cell>
          <cell r="F649" t="str">
            <v>01.851.539/0001-17</v>
          </cell>
          <cell r="G649" t="str">
            <v>BB</v>
          </cell>
          <cell r="H649" t="str">
            <v>1414-1</v>
          </cell>
          <cell r="I649" t="str">
            <v>10778-6</v>
          </cell>
          <cell r="J649">
            <v>90</v>
          </cell>
          <cell r="K649">
            <v>648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26</v>
          </cell>
          <cell r="S649">
            <v>187.2</v>
          </cell>
          <cell r="T649">
            <v>0</v>
          </cell>
          <cell r="U649">
            <v>0</v>
          </cell>
          <cell r="V649">
            <v>25</v>
          </cell>
          <cell r="W649">
            <v>160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141</v>
          </cell>
          <cell r="AC649">
            <v>995.2</v>
          </cell>
        </row>
        <row r="650">
          <cell r="A650">
            <v>21022623</v>
          </cell>
          <cell r="B650" t="str">
            <v>SAO LUIS</v>
          </cell>
          <cell r="C650" t="str">
            <v>SAO LUIS</v>
          </cell>
          <cell r="D650">
            <v>21022623</v>
          </cell>
          <cell r="E650" t="str">
            <v>CENTRO DE ENSINO Y BACANGA</v>
          </cell>
          <cell r="F650" t="str">
            <v>01.237.690/0001-60</v>
          </cell>
          <cell r="G650" t="str">
            <v>BB</v>
          </cell>
          <cell r="H650" t="str">
            <v>0020-5</v>
          </cell>
          <cell r="I650">
            <v>1620711</v>
          </cell>
          <cell r="J650">
            <v>228</v>
          </cell>
          <cell r="K650">
            <v>1641.6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311</v>
          </cell>
          <cell r="S650">
            <v>2239.1999999999998</v>
          </cell>
          <cell r="T650">
            <v>0</v>
          </cell>
          <cell r="U650">
            <v>0</v>
          </cell>
          <cell r="V650">
            <v>31</v>
          </cell>
          <cell r="W650">
            <v>198.4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570</v>
          </cell>
          <cell r="AC650">
            <v>4079.2</v>
          </cell>
        </row>
        <row r="651">
          <cell r="A651">
            <v>21016615</v>
          </cell>
          <cell r="B651" t="str">
            <v>SAO LUIS</v>
          </cell>
          <cell r="C651" t="str">
            <v>SAO LUIS</v>
          </cell>
          <cell r="D651">
            <v>21016615</v>
          </cell>
          <cell r="E651" t="str">
            <v>UNIDADE INTEGRADA ESTADO DE SAO PAULO</v>
          </cell>
          <cell r="F651" t="str">
            <v>01.185.530/0001-14</v>
          </cell>
          <cell r="G651" t="str">
            <v>BB</v>
          </cell>
          <cell r="H651" t="str">
            <v>1414-1</v>
          </cell>
          <cell r="I651" t="str">
            <v>22.658-0</v>
          </cell>
          <cell r="J651">
            <v>157</v>
          </cell>
          <cell r="K651">
            <v>1130.3999999999999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157</v>
          </cell>
          <cell r="AC651">
            <v>1130.3999999999999</v>
          </cell>
        </row>
        <row r="652">
          <cell r="A652">
            <v>21021090</v>
          </cell>
          <cell r="B652" t="str">
            <v>SAO LUIS</v>
          </cell>
          <cell r="C652" t="str">
            <v>SAO LUIS</v>
          </cell>
          <cell r="D652">
            <v>21021090</v>
          </cell>
          <cell r="E652" t="str">
            <v>UNIDADE INTEGRADA FRANCISCO DE ASSIS SOUSA</v>
          </cell>
          <cell r="F652" t="str">
            <v>01.375.538/0001-43</v>
          </cell>
          <cell r="G652" t="str">
            <v>BB</v>
          </cell>
          <cell r="H652" t="str">
            <v>0020-5</v>
          </cell>
          <cell r="I652" t="str">
            <v>162391-5</v>
          </cell>
          <cell r="J652">
            <v>168</v>
          </cell>
          <cell r="K652">
            <v>1209.5999999999999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168</v>
          </cell>
          <cell r="AC652">
            <v>1209.5999999999999</v>
          </cell>
        </row>
        <row r="653">
          <cell r="A653">
            <v>21022496</v>
          </cell>
          <cell r="B653" t="str">
            <v>SAO LUIS</v>
          </cell>
          <cell r="C653" t="str">
            <v>SAO LUIS</v>
          </cell>
          <cell r="D653">
            <v>21022496</v>
          </cell>
          <cell r="E653" t="str">
            <v>UNIDADE INTEGRADA GOVERNADOR JOSE MURAD</v>
          </cell>
          <cell r="F653" t="str">
            <v>01.347.923/0001-87</v>
          </cell>
          <cell r="G653" t="str">
            <v>BB</v>
          </cell>
          <cell r="H653" t="str">
            <v>0020-5</v>
          </cell>
          <cell r="I653">
            <v>1632299</v>
          </cell>
          <cell r="J653">
            <v>253</v>
          </cell>
          <cell r="K653">
            <v>1821.6</v>
          </cell>
          <cell r="L653">
            <v>0</v>
          </cell>
          <cell r="M653">
            <v>0</v>
          </cell>
          <cell r="N653">
            <v>37</v>
          </cell>
          <cell r="O653">
            <v>236.8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13</v>
          </cell>
          <cell r="W653">
            <v>83.2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303</v>
          </cell>
          <cell r="AC653">
            <v>2141.6</v>
          </cell>
        </row>
        <row r="654">
          <cell r="A654">
            <v>21016763</v>
          </cell>
          <cell r="B654" t="str">
            <v>SAO LUIS</v>
          </cell>
          <cell r="C654" t="str">
            <v>SAO LUIS</v>
          </cell>
          <cell r="D654">
            <v>21016763</v>
          </cell>
          <cell r="E654" t="str">
            <v>UNIDADE INTEGRADA JACKSON LAGO</v>
          </cell>
          <cell r="F654" t="str">
            <v>01.335.291/0001-31</v>
          </cell>
          <cell r="G654" t="str">
            <v>BB</v>
          </cell>
          <cell r="H654" t="str">
            <v>1414-1</v>
          </cell>
          <cell r="I654" t="str">
            <v>12262-9</v>
          </cell>
          <cell r="J654">
            <v>386</v>
          </cell>
          <cell r="K654">
            <v>2779.2000000000003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67</v>
          </cell>
          <cell r="W654">
            <v>428.8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453</v>
          </cell>
          <cell r="AC654">
            <v>3208.0000000000005</v>
          </cell>
        </row>
        <row r="655">
          <cell r="A655">
            <v>21016704</v>
          </cell>
          <cell r="B655" t="str">
            <v>SAO LUIS</v>
          </cell>
          <cell r="C655" t="str">
            <v>SAO LUIS</v>
          </cell>
          <cell r="D655">
            <v>21016704</v>
          </cell>
          <cell r="E655" t="str">
            <v>UNIDADE INTEGRADA JAPIACU</v>
          </cell>
          <cell r="F655" t="str">
            <v>01.185.542/0001-49</v>
          </cell>
          <cell r="G655" t="str">
            <v>BB</v>
          </cell>
          <cell r="H655" t="str">
            <v>0020-5</v>
          </cell>
          <cell r="I655" t="str">
            <v>1024-3</v>
          </cell>
          <cell r="J655">
            <v>533</v>
          </cell>
          <cell r="K655">
            <v>3837.6</v>
          </cell>
          <cell r="L655">
            <v>0</v>
          </cell>
          <cell r="M655">
            <v>0</v>
          </cell>
          <cell r="N655">
            <v>76</v>
          </cell>
          <cell r="O655">
            <v>486.4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78</v>
          </cell>
          <cell r="W655">
            <v>499.20000000000005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687</v>
          </cell>
          <cell r="AC655">
            <v>4823.2</v>
          </cell>
        </row>
        <row r="656">
          <cell r="A656">
            <v>21016720</v>
          </cell>
          <cell r="B656" t="str">
            <v>SAO LUIS</v>
          </cell>
          <cell r="C656" t="str">
            <v>SAO LUIS</v>
          </cell>
          <cell r="D656">
            <v>21016720</v>
          </cell>
          <cell r="E656" t="str">
            <v>UNIDADE INTEGRADA JOSE GIORCELI COSTA</v>
          </cell>
          <cell r="F656" t="str">
            <v>01.360.859/0001-74</v>
          </cell>
          <cell r="G656" t="str">
            <v>BB</v>
          </cell>
          <cell r="H656" t="str">
            <v>0020-5</v>
          </cell>
          <cell r="I656" t="str">
            <v>162371-0</v>
          </cell>
          <cell r="J656">
            <v>235</v>
          </cell>
          <cell r="K656">
            <v>1692</v>
          </cell>
          <cell r="L656">
            <v>0</v>
          </cell>
          <cell r="M656">
            <v>0</v>
          </cell>
          <cell r="N656">
            <v>92</v>
          </cell>
          <cell r="O656">
            <v>588.80000000000007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64</v>
          </cell>
          <cell r="W656">
            <v>409.6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391</v>
          </cell>
          <cell r="AC656">
            <v>2690.4</v>
          </cell>
        </row>
        <row r="657">
          <cell r="A657">
            <v>21021848</v>
          </cell>
          <cell r="B657" t="str">
            <v>SAO LUIS</v>
          </cell>
          <cell r="C657" t="str">
            <v>SAO LUIS</v>
          </cell>
          <cell r="D657">
            <v>21021848</v>
          </cell>
          <cell r="E657" t="str">
            <v>UNIDADE INTEGRADA MARIA FIRMINA DOS REIS</v>
          </cell>
          <cell r="F657" t="str">
            <v>01.245.212/0001-00</v>
          </cell>
          <cell r="G657" t="str">
            <v>BB</v>
          </cell>
          <cell r="H657" t="str">
            <v>3649-8</v>
          </cell>
          <cell r="I657">
            <v>6061427</v>
          </cell>
          <cell r="J657">
            <v>491</v>
          </cell>
          <cell r="K657">
            <v>3535.2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31</v>
          </cell>
          <cell r="W657">
            <v>198.4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522</v>
          </cell>
          <cell r="AC657">
            <v>3733.6</v>
          </cell>
        </row>
        <row r="658">
          <cell r="A658">
            <v>21021864</v>
          </cell>
          <cell r="B658" t="str">
            <v>SAO LUIS</v>
          </cell>
          <cell r="C658" t="str">
            <v>SAO LUIS</v>
          </cell>
          <cell r="D658">
            <v>21021864</v>
          </cell>
          <cell r="E658" t="str">
            <v>UNIDADE INTEGRADA PROFESSORA ECILDA RAMOS DE SOUZA</v>
          </cell>
          <cell r="F658" t="str">
            <v>01.265.832/0001-00</v>
          </cell>
          <cell r="G658" t="str">
            <v>BB</v>
          </cell>
          <cell r="H658" t="str">
            <v>0020-5</v>
          </cell>
          <cell r="I658">
            <v>1632841</v>
          </cell>
          <cell r="J658">
            <v>44</v>
          </cell>
          <cell r="K658">
            <v>316.8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114</v>
          </cell>
          <cell r="W658">
            <v>729.60000000000014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158</v>
          </cell>
          <cell r="AC658">
            <v>1046.4000000000001</v>
          </cell>
        </row>
        <row r="659">
          <cell r="A659">
            <v>21017026</v>
          </cell>
          <cell r="B659" t="str">
            <v>SAO LUIS</v>
          </cell>
          <cell r="C659" t="str">
            <v>SAO LUIS</v>
          </cell>
          <cell r="D659">
            <v>21017026</v>
          </cell>
          <cell r="E659" t="str">
            <v>UNIDADE INTEGRADA RAIMUNDO CORREA</v>
          </cell>
          <cell r="F659" t="str">
            <v>01.332.641/0001-06</v>
          </cell>
          <cell r="G659" t="str">
            <v>BB</v>
          </cell>
          <cell r="H659" t="str">
            <v>0020-5</v>
          </cell>
          <cell r="I659" t="str">
            <v>5210-8</v>
          </cell>
          <cell r="J659">
            <v>73</v>
          </cell>
          <cell r="K659">
            <v>525.59999999999991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73</v>
          </cell>
          <cell r="AC659">
            <v>525.59999999999991</v>
          </cell>
        </row>
        <row r="660">
          <cell r="A660">
            <v>21164940</v>
          </cell>
          <cell r="B660" t="str">
            <v>SAO JOAO DOS PATOS</v>
          </cell>
          <cell r="C660" t="str">
            <v>BARAO DE GRAJAU</v>
          </cell>
          <cell r="D660">
            <v>21164940</v>
          </cell>
          <cell r="E660" t="str">
            <v>CENTRO DE ENSINO ARISTIDES LOBAO</v>
          </cell>
          <cell r="F660" t="str">
            <v>01.855.826/0001-03</v>
          </cell>
          <cell r="G660" t="str">
            <v>BB</v>
          </cell>
          <cell r="H660" t="str">
            <v>1491-5</v>
          </cell>
          <cell r="I660" t="str">
            <v>5727-4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309</v>
          </cell>
          <cell r="S660">
            <v>2224.7999999999997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309</v>
          </cell>
          <cell r="AC660">
            <v>2224.7999999999997</v>
          </cell>
        </row>
        <row r="661">
          <cell r="A661">
            <v>21165858</v>
          </cell>
          <cell r="B661" t="str">
            <v>SAO JOAO DOS PATOS</v>
          </cell>
          <cell r="C661" t="str">
            <v>BARAO DE GRAJAU</v>
          </cell>
          <cell r="D661">
            <v>21165858</v>
          </cell>
          <cell r="E661" t="str">
            <v>CENTRO DE ENSINO NEY BRAGA</v>
          </cell>
          <cell r="F661" t="str">
            <v>01.852.994/0001-37</v>
          </cell>
          <cell r="G661" t="str">
            <v>BB</v>
          </cell>
          <cell r="H661" t="str">
            <v>1491-5</v>
          </cell>
          <cell r="I661" t="str">
            <v>5164-0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128</v>
          </cell>
          <cell r="S661">
            <v>921.59999999999991</v>
          </cell>
          <cell r="T661">
            <v>0</v>
          </cell>
          <cell r="U661">
            <v>0</v>
          </cell>
          <cell r="V661">
            <v>124</v>
          </cell>
          <cell r="W661">
            <v>793.6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252</v>
          </cell>
          <cell r="AC661">
            <v>1715.1999999999998</v>
          </cell>
        </row>
        <row r="662">
          <cell r="A662">
            <v>21346259</v>
          </cell>
          <cell r="B662" t="str">
            <v>SAO JOAO DOS PATOS</v>
          </cell>
          <cell r="C662" t="str">
            <v>BARAO DE GRAJAU</v>
          </cell>
          <cell r="D662">
            <v>21346259</v>
          </cell>
          <cell r="E662" t="str">
            <v>CENTRO DE ENSINO NEY BRAGA - ANEXO I - RODAGEM</v>
          </cell>
          <cell r="F662" t="str">
            <v>01.852.994/0001-37</v>
          </cell>
          <cell r="G662" t="str">
            <v>BB</v>
          </cell>
          <cell r="H662" t="str">
            <v xml:space="preserve"> 1491-5</v>
          </cell>
          <cell r="I662" t="str">
            <v xml:space="preserve"> 10772-7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242</v>
          </cell>
          <cell r="S662">
            <v>1742.3999999999999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242</v>
          </cell>
          <cell r="AC662">
            <v>1742.3999999999999</v>
          </cell>
        </row>
        <row r="663">
          <cell r="A663">
            <v>21171033</v>
          </cell>
          <cell r="B663" t="str">
            <v>SAO JOAO DOS PATOS</v>
          </cell>
          <cell r="C663" t="str">
            <v>LAGOA DO MATO</v>
          </cell>
          <cell r="D663">
            <v>21171033</v>
          </cell>
          <cell r="E663" t="str">
            <v>CENTRO DE ENSINO SENADOR JOSE NEIVA</v>
          </cell>
          <cell r="F663" t="str">
            <v>01.853.099/0001-37</v>
          </cell>
          <cell r="G663" t="str">
            <v>BB</v>
          </cell>
          <cell r="H663" t="str">
            <v>2412-0</v>
          </cell>
          <cell r="I663" t="str">
            <v>5114-4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462</v>
          </cell>
          <cell r="S663">
            <v>3326.3999999999996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462</v>
          </cell>
          <cell r="AC663">
            <v>3326.3999999999996</v>
          </cell>
        </row>
        <row r="664">
          <cell r="A664">
            <v>21161330</v>
          </cell>
          <cell r="B664" t="str">
            <v>TIMON</v>
          </cell>
          <cell r="C664" t="str">
            <v>MATOES</v>
          </cell>
          <cell r="D664">
            <v>21161330</v>
          </cell>
          <cell r="E664" t="str">
            <v>CENTRO DE ENSINO EUGENIO BARROS</v>
          </cell>
          <cell r="F664" t="str">
            <v>01.831.489/0001-06</v>
          </cell>
          <cell r="G664" t="str">
            <v>BB</v>
          </cell>
          <cell r="H664" t="str">
            <v>2409-0</v>
          </cell>
          <cell r="I664" t="str">
            <v>1032-4</v>
          </cell>
          <cell r="J664">
            <v>228</v>
          </cell>
          <cell r="K664">
            <v>1641.6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110</v>
          </cell>
          <cell r="S664">
            <v>792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338</v>
          </cell>
          <cell r="AC664">
            <v>2433.6</v>
          </cell>
        </row>
        <row r="665">
          <cell r="A665">
            <v>21161321</v>
          </cell>
          <cell r="B665" t="str">
            <v>TIMON</v>
          </cell>
          <cell r="C665" t="str">
            <v>MATOES</v>
          </cell>
          <cell r="D665">
            <v>21161321</v>
          </cell>
          <cell r="E665" t="str">
            <v>CENTRO DE ENSINO JOAO PAULO I</v>
          </cell>
          <cell r="F665" t="str">
            <v>01.834.711/0001-24</v>
          </cell>
          <cell r="G665" t="str">
            <v>BB</v>
          </cell>
          <cell r="H665" t="str">
            <v>2409-0</v>
          </cell>
          <cell r="I665" t="str">
            <v>1031-6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954</v>
          </cell>
          <cell r="S665">
            <v>6868.8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954</v>
          </cell>
          <cell r="AC665">
            <v>6868.8</v>
          </cell>
        </row>
        <row r="666">
          <cell r="A666">
            <v>21275106</v>
          </cell>
          <cell r="B666" t="str">
            <v>TIMON</v>
          </cell>
          <cell r="C666" t="str">
            <v>PARNARAMA</v>
          </cell>
          <cell r="D666">
            <v>21275106</v>
          </cell>
          <cell r="E666" t="str">
            <v>CENTRO DE ENSINO CENTRO DE ENSINO MESTRE TIBERIO - ANEXO I -</v>
          </cell>
          <cell r="F666" t="str">
            <v>01.831.480/0001-03</v>
          </cell>
          <cell r="G666" t="str">
            <v>BB</v>
          </cell>
          <cell r="H666" t="str">
            <v>2409-0</v>
          </cell>
          <cell r="I666" t="str">
            <v>18526-4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535</v>
          </cell>
          <cell r="S666">
            <v>3852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535</v>
          </cell>
          <cell r="AC666">
            <v>3852</v>
          </cell>
        </row>
        <row r="667">
          <cell r="A667">
            <v>21162484</v>
          </cell>
          <cell r="B667" t="str">
            <v>TIMON</v>
          </cell>
          <cell r="C667" t="str">
            <v>PARNARAMA</v>
          </cell>
          <cell r="D667">
            <v>21162484</v>
          </cell>
          <cell r="E667" t="str">
            <v>CENTRO DE ENSINO CONEGO JESUS DE MOURA SOARES</v>
          </cell>
          <cell r="F667" t="str">
            <v>11.141.727/0001-05</v>
          </cell>
          <cell r="G667" t="str">
            <v>BB</v>
          </cell>
          <cell r="H667" t="str">
            <v>2409-9</v>
          </cell>
          <cell r="I667" t="str">
            <v>17.050-X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173</v>
          </cell>
          <cell r="S667">
            <v>1245.5999999999999</v>
          </cell>
          <cell r="T667">
            <v>0</v>
          </cell>
          <cell r="U667">
            <v>0</v>
          </cell>
          <cell r="V667">
            <v>67</v>
          </cell>
          <cell r="W667">
            <v>428.8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240</v>
          </cell>
          <cell r="AC667">
            <v>1674.3999999999999</v>
          </cell>
        </row>
        <row r="668">
          <cell r="A668">
            <v>21162565</v>
          </cell>
          <cell r="B668" t="str">
            <v>TIMON</v>
          </cell>
          <cell r="C668" t="str">
            <v>PARNARAMA</v>
          </cell>
          <cell r="D668">
            <v>21162565</v>
          </cell>
          <cell r="E668" t="str">
            <v>CENTRO DE ENSINO MESTRE TIBERIO</v>
          </cell>
          <cell r="F668" t="str">
            <v>01.831.480/0001-03</v>
          </cell>
          <cell r="G668" t="str">
            <v>BB</v>
          </cell>
          <cell r="H668" t="str">
            <v>2409-0</v>
          </cell>
          <cell r="I668" t="str">
            <v>1030-8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534</v>
          </cell>
          <cell r="S668">
            <v>3844.7999999999997</v>
          </cell>
          <cell r="T668">
            <v>0</v>
          </cell>
          <cell r="U668">
            <v>0</v>
          </cell>
          <cell r="V668">
            <v>79</v>
          </cell>
          <cell r="W668">
            <v>505.6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613</v>
          </cell>
          <cell r="AC668">
            <v>4350.3999999999996</v>
          </cell>
        </row>
        <row r="669">
          <cell r="A669">
            <v>21172684</v>
          </cell>
          <cell r="B669" t="str">
            <v>SAO JOAO DOS PATOS</v>
          </cell>
          <cell r="C669" t="str">
            <v>SAO FRANCISCO DO MARANHAO</v>
          </cell>
          <cell r="D669">
            <v>21172684</v>
          </cell>
          <cell r="E669" t="str">
            <v>CENTRO DE ENSINO ESTADO DE SAO PAULO</v>
          </cell>
          <cell r="F669" t="str">
            <v>01.853.082/0001-80</v>
          </cell>
          <cell r="G669" t="str">
            <v>BB</v>
          </cell>
          <cell r="H669" t="str">
            <v>2618-2</v>
          </cell>
          <cell r="I669" t="str">
            <v>5034-2</v>
          </cell>
          <cell r="J669">
            <v>97</v>
          </cell>
          <cell r="K669">
            <v>698.40000000000009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217</v>
          </cell>
          <cell r="S669">
            <v>1562.3999999999999</v>
          </cell>
          <cell r="T669">
            <v>0</v>
          </cell>
          <cell r="U669">
            <v>0</v>
          </cell>
          <cell r="V669">
            <v>24</v>
          </cell>
          <cell r="W669">
            <v>153.6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338</v>
          </cell>
          <cell r="AC669">
            <v>2414.3999999999996</v>
          </cell>
        </row>
        <row r="670">
          <cell r="A670">
            <v>21269220</v>
          </cell>
          <cell r="B670" t="str">
            <v>SAO JOAO DOS PATOS</v>
          </cell>
          <cell r="C670" t="str">
            <v>SAO FRANCISCO DO MARANHAO</v>
          </cell>
          <cell r="D670">
            <v>21269220</v>
          </cell>
          <cell r="E670" t="str">
            <v>CENTRO DE ENSINO ESTADO DE SAO PAULO - ANEXO I - MIMOSO</v>
          </cell>
          <cell r="F670" t="str">
            <v>01.853.082/0001-80</v>
          </cell>
          <cell r="G670" t="str">
            <v>BB</v>
          </cell>
          <cell r="H670" t="str">
            <v xml:space="preserve"> 2618-2</v>
          </cell>
          <cell r="I670" t="str">
            <v xml:space="preserve"> 7872-7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103</v>
          </cell>
          <cell r="S670">
            <v>741.59999999999991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103</v>
          </cell>
          <cell r="AC670">
            <v>741.59999999999991</v>
          </cell>
        </row>
        <row r="671">
          <cell r="A671">
            <v>21164746</v>
          </cell>
          <cell r="B671" t="str">
            <v>TIMON</v>
          </cell>
          <cell r="C671" t="str">
            <v>TIMON</v>
          </cell>
          <cell r="D671">
            <v>21164746</v>
          </cell>
          <cell r="E671" t="str">
            <v>CENTRO DE ENSINO ALUIZIO DE AZEVEDO</v>
          </cell>
          <cell r="F671" t="str">
            <v>01.831.496/0001-08</v>
          </cell>
          <cell r="G671" t="str">
            <v>BB</v>
          </cell>
          <cell r="H671" t="str">
            <v>2726-X</v>
          </cell>
          <cell r="I671" t="str">
            <v>1103-7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371</v>
          </cell>
          <cell r="S671">
            <v>2671.2</v>
          </cell>
          <cell r="T671">
            <v>0</v>
          </cell>
          <cell r="U671">
            <v>0</v>
          </cell>
          <cell r="V671">
            <v>63</v>
          </cell>
          <cell r="W671">
            <v>403.2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434</v>
          </cell>
          <cell r="AC671">
            <v>3074.3999999999996</v>
          </cell>
        </row>
        <row r="672">
          <cell r="A672">
            <v>21164622</v>
          </cell>
          <cell r="B672" t="str">
            <v>TIMON</v>
          </cell>
          <cell r="C672" t="str">
            <v>TIMON</v>
          </cell>
          <cell r="D672">
            <v>21164622</v>
          </cell>
          <cell r="E672" t="str">
            <v>CENTRO DE ENSINO ANNA BERNARDES</v>
          </cell>
          <cell r="F672" t="str">
            <v>01.831.497/0001-52</v>
          </cell>
          <cell r="G672" t="str">
            <v>BB</v>
          </cell>
          <cell r="H672" t="str">
            <v>2726-X</v>
          </cell>
          <cell r="I672" t="str">
            <v>1070-7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331</v>
          </cell>
          <cell r="S672">
            <v>2383.1999999999998</v>
          </cell>
          <cell r="T672">
            <v>0</v>
          </cell>
          <cell r="U672">
            <v>0</v>
          </cell>
          <cell r="V672">
            <v>187</v>
          </cell>
          <cell r="W672">
            <v>1196.8000000000002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518</v>
          </cell>
          <cell r="AC672">
            <v>3580</v>
          </cell>
        </row>
        <row r="673">
          <cell r="A673">
            <v>21337209</v>
          </cell>
          <cell r="B673" t="str">
            <v>TIMON</v>
          </cell>
          <cell r="C673" t="str">
            <v>TIMON</v>
          </cell>
          <cell r="D673">
            <v>21337209</v>
          </cell>
          <cell r="E673" t="str">
            <v>CENTRO DE ENSINO DEPUTADO JOSE RIBAMAR ELOUF</v>
          </cell>
          <cell r="F673" t="str">
            <v>11.301.542/0001-10</v>
          </cell>
          <cell r="G673" t="str">
            <v>BB</v>
          </cell>
          <cell r="H673" t="str">
            <v xml:space="preserve"> 2726-X</v>
          </cell>
          <cell r="I673" t="str">
            <v>32.702-6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228</v>
          </cell>
          <cell r="S673">
            <v>1641.6</v>
          </cell>
          <cell r="T673">
            <v>0</v>
          </cell>
          <cell r="U673">
            <v>0</v>
          </cell>
          <cell r="V673">
            <v>200</v>
          </cell>
          <cell r="W673">
            <v>1280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428</v>
          </cell>
          <cell r="AC673">
            <v>2921.6</v>
          </cell>
        </row>
        <row r="674">
          <cell r="A674">
            <v>21198152</v>
          </cell>
          <cell r="B674" t="str">
            <v>TIMON</v>
          </cell>
          <cell r="C674" t="str">
            <v>TIMON</v>
          </cell>
          <cell r="D674">
            <v>21198152</v>
          </cell>
          <cell r="E674" t="str">
            <v>CENTRO DE ENSINO DR JOAO LULA</v>
          </cell>
          <cell r="F674" t="str">
            <v>01.831.491/0001-85</v>
          </cell>
          <cell r="G674" t="str">
            <v>BB</v>
          </cell>
          <cell r="H674" t="str">
            <v>2726-X</v>
          </cell>
          <cell r="I674" t="str">
            <v>5268-X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805</v>
          </cell>
          <cell r="S674">
            <v>5796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805</v>
          </cell>
          <cell r="AC674">
            <v>5796</v>
          </cell>
        </row>
        <row r="675">
          <cell r="A675">
            <v>21306605</v>
          </cell>
          <cell r="B675" t="str">
            <v>TIMON</v>
          </cell>
          <cell r="C675" t="str">
            <v>TIMON</v>
          </cell>
          <cell r="D675">
            <v>21306605</v>
          </cell>
          <cell r="E675" t="str">
            <v>CENTRO DE ENSINO DR JOAO LULA - ANEXO I - CAMPO GRANDE</v>
          </cell>
          <cell r="F675" t="str">
            <v>01.831.491/0001-85</v>
          </cell>
          <cell r="G675" t="str">
            <v>BB</v>
          </cell>
          <cell r="H675" t="str">
            <v xml:space="preserve"> 2726-X</v>
          </cell>
          <cell r="I675" t="str">
            <v>45648-9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186</v>
          </cell>
          <cell r="S675">
            <v>1339.1999999999998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186</v>
          </cell>
          <cell r="AC675">
            <v>1339.1999999999998</v>
          </cell>
        </row>
        <row r="676">
          <cell r="A676">
            <v>21355207</v>
          </cell>
          <cell r="B676" t="str">
            <v>TIMON</v>
          </cell>
          <cell r="C676" t="str">
            <v>TIMON</v>
          </cell>
          <cell r="D676">
            <v>21355207</v>
          </cell>
          <cell r="E676" t="str">
            <v>CENTRO DE ENSINO MARECHAL ARTUR DA COSTA E SILVA VERTENTE</v>
          </cell>
          <cell r="F676" t="str">
            <v>01.941.469/0001-98</v>
          </cell>
          <cell r="G676" t="str">
            <v>BB</v>
          </cell>
          <cell r="H676" t="str">
            <v xml:space="preserve"> 2726-X</v>
          </cell>
          <cell r="I676" t="str">
            <v xml:space="preserve"> 28494-7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620</v>
          </cell>
          <cell r="S676">
            <v>4464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620</v>
          </cell>
          <cell r="AC676">
            <v>4464</v>
          </cell>
        </row>
        <row r="677">
          <cell r="A677">
            <v>21164495</v>
          </cell>
          <cell r="B677" t="str">
            <v>TIMON</v>
          </cell>
          <cell r="C677" t="str">
            <v>TIMON</v>
          </cell>
          <cell r="D677">
            <v>21164495</v>
          </cell>
          <cell r="E677" t="str">
            <v>CENTRO DE ENSINO MARIA DA CONCEICAO TEOFILO SILVA</v>
          </cell>
          <cell r="F677" t="str">
            <v>01.941.469/0001-98</v>
          </cell>
          <cell r="G677" t="str">
            <v>BB</v>
          </cell>
          <cell r="H677" t="str">
            <v>2726-X</v>
          </cell>
          <cell r="I677" t="str">
            <v>1072-3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1002</v>
          </cell>
          <cell r="S677">
            <v>7214.4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1002</v>
          </cell>
          <cell r="AC677">
            <v>7214.4</v>
          </cell>
        </row>
        <row r="678">
          <cell r="A678">
            <v>21164711</v>
          </cell>
          <cell r="B678" t="str">
            <v>TIMON</v>
          </cell>
          <cell r="C678" t="str">
            <v>TIMON</v>
          </cell>
          <cell r="D678">
            <v>21164711</v>
          </cell>
          <cell r="E678" t="str">
            <v>CENTRO DE ENSINO PE DELFINO</v>
          </cell>
          <cell r="F678" t="str">
            <v>01.834.713/0001-13</v>
          </cell>
          <cell r="G678" t="str">
            <v>BB</v>
          </cell>
          <cell r="H678" t="str">
            <v>2726-X</v>
          </cell>
          <cell r="I678" t="str">
            <v>1067-7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889</v>
          </cell>
          <cell r="S678">
            <v>6400.7999999999993</v>
          </cell>
          <cell r="T678">
            <v>0</v>
          </cell>
          <cell r="U678">
            <v>0</v>
          </cell>
          <cell r="V678">
            <v>427</v>
          </cell>
          <cell r="W678">
            <v>2732.8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1316</v>
          </cell>
          <cell r="AC678">
            <v>9133.5999999999985</v>
          </cell>
        </row>
        <row r="679">
          <cell r="A679">
            <v>21198199</v>
          </cell>
          <cell r="B679" t="str">
            <v>TIMON</v>
          </cell>
          <cell r="C679" t="str">
            <v>TIMON</v>
          </cell>
          <cell r="D679">
            <v>21198199</v>
          </cell>
          <cell r="E679" t="str">
            <v>CENTRO DE ENSINO SENADOR CLODOMIR MILLET</v>
          </cell>
          <cell r="F679" t="str">
            <v>01.837.211/0001-46</v>
          </cell>
          <cell r="G679" t="str">
            <v>BB</v>
          </cell>
          <cell r="H679" t="str">
            <v>2726-X</v>
          </cell>
          <cell r="I679" t="str">
            <v>1101-0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583</v>
          </cell>
          <cell r="S679">
            <v>4197.6000000000004</v>
          </cell>
          <cell r="T679">
            <v>0</v>
          </cell>
          <cell r="U679">
            <v>0</v>
          </cell>
          <cell r="V679">
            <v>133</v>
          </cell>
          <cell r="W679">
            <v>851.2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716</v>
          </cell>
          <cell r="AC679">
            <v>5048.8</v>
          </cell>
        </row>
        <row r="680">
          <cell r="A680">
            <v>21037620</v>
          </cell>
          <cell r="B680" t="str">
            <v>VIANA</v>
          </cell>
          <cell r="C680" t="str">
            <v>ARARI</v>
          </cell>
          <cell r="D680">
            <v>21037620</v>
          </cell>
          <cell r="E680" t="str">
            <v>CENTRO DE ENSINO ARIMATEA CISNE</v>
          </cell>
          <cell r="F680" t="str">
            <v>01.834.668/0001-05</v>
          </cell>
          <cell r="G680" t="str">
            <v>BRADESCO</v>
          </cell>
          <cell r="H680" t="str">
            <v>1027-8</v>
          </cell>
          <cell r="I680" t="str">
            <v>5616-2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199</v>
          </cell>
          <cell r="S680">
            <v>1432.8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199</v>
          </cell>
          <cell r="AC680">
            <v>1432.8</v>
          </cell>
        </row>
        <row r="681">
          <cell r="A681">
            <v>21037604</v>
          </cell>
          <cell r="B681" t="str">
            <v>VIANA</v>
          </cell>
          <cell r="C681" t="str">
            <v>ARARI</v>
          </cell>
          <cell r="D681">
            <v>21037604</v>
          </cell>
          <cell r="E681" t="str">
            <v>CENTRO DE ENSINO CIDADE DE ARARI</v>
          </cell>
          <cell r="F681" t="str">
            <v>01.916.533/0001-80</v>
          </cell>
          <cell r="G681" t="str">
            <v>BRADESCO</v>
          </cell>
          <cell r="H681" t="str">
            <v>1027-8</v>
          </cell>
          <cell r="I681" t="str">
            <v>5613-8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215</v>
          </cell>
          <cell r="S681">
            <v>1547.9999999999998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215</v>
          </cell>
          <cell r="AC681">
            <v>1547.9999999999998</v>
          </cell>
        </row>
        <row r="682">
          <cell r="A682">
            <v>21037710</v>
          </cell>
          <cell r="B682" t="str">
            <v>VIANA</v>
          </cell>
          <cell r="C682" t="str">
            <v>ARARI</v>
          </cell>
          <cell r="D682">
            <v>21037710</v>
          </cell>
          <cell r="E682" t="str">
            <v>CENTRO DE ENSINO DR MILTON ERICEIRA</v>
          </cell>
          <cell r="F682" t="str">
            <v>01.834.667/0001-52</v>
          </cell>
          <cell r="G682" t="str">
            <v>BRADESCO</v>
          </cell>
          <cell r="H682" t="str">
            <v>1027-8</v>
          </cell>
          <cell r="I682" t="str">
            <v>5614-6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213</v>
          </cell>
          <cell r="S682">
            <v>1533.6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213</v>
          </cell>
          <cell r="AC682">
            <v>1533.6</v>
          </cell>
        </row>
        <row r="683">
          <cell r="A683">
            <v>21208859</v>
          </cell>
          <cell r="B683" t="str">
            <v>VIANA</v>
          </cell>
          <cell r="C683" t="str">
            <v>ARARI</v>
          </cell>
          <cell r="D683">
            <v>21208859</v>
          </cell>
          <cell r="E683" t="str">
            <v>CENTRO DE ENSINO GREGORIA PRAZERES</v>
          </cell>
          <cell r="F683" t="str">
            <v>01.911.553/0001-69</v>
          </cell>
          <cell r="G683" t="str">
            <v>BRADESCO</v>
          </cell>
          <cell r="H683" t="str">
            <v>1027-8</v>
          </cell>
          <cell r="I683" t="str">
            <v>5617-0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249</v>
          </cell>
          <cell r="S683">
            <v>1792.8</v>
          </cell>
          <cell r="T683">
            <v>0</v>
          </cell>
          <cell r="U683">
            <v>0</v>
          </cell>
          <cell r="V683">
            <v>73</v>
          </cell>
          <cell r="W683">
            <v>467.2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322</v>
          </cell>
          <cell r="AC683">
            <v>2260</v>
          </cell>
        </row>
        <row r="684">
          <cell r="A684">
            <v>21037680</v>
          </cell>
          <cell r="B684" t="str">
            <v>VIANA</v>
          </cell>
          <cell r="C684" t="str">
            <v>ARARI</v>
          </cell>
          <cell r="D684">
            <v>21037680</v>
          </cell>
          <cell r="E684" t="str">
            <v>CENTRO DE ENSINO LEAO SANTOS</v>
          </cell>
          <cell r="F684" t="str">
            <v>01.837.218/0001-68</v>
          </cell>
          <cell r="G684" t="str">
            <v>BRADESCO</v>
          </cell>
          <cell r="H684" t="str">
            <v xml:space="preserve">1027-8 </v>
          </cell>
          <cell r="I684" t="str">
            <v>5615-4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449</v>
          </cell>
          <cell r="S684">
            <v>3232.7999999999997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449</v>
          </cell>
          <cell r="AC684">
            <v>3232.7999999999997</v>
          </cell>
        </row>
        <row r="685">
          <cell r="A685">
            <v>21004013</v>
          </cell>
          <cell r="B685" t="str">
            <v>VIANA</v>
          </cell>
          <cell r="C685" t="str">
            <v>BACURITUBA</v>
          </cell>
          <cell r="D685">
            <v>21004013</v>
          </cell>
          <cell r="E685" t="str">
            <v>CENTRO DE ENSINO DR DEUSDETH CORTEZ VIEIRA DA SILVA</v>
          </cell>
          <cell r="F685" t="str">
            <v>02.073.899/0001-06</v>
          </cell>
          <cell r="G685" t="str">
            <v>BB</v>
          </cell>
          <cell r="H685" t="str">
            <v>2607-7</v>
          </cell>
          <cell r="I685">
            <v>14841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304</v>
          </cell>
          <cell r="S685">
            <v>2188.8000000000002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304</v>
          </cell>
          <cell r="AC685">
            <v>2188.8000000000002</v>
          </cell>
        </row>
        <row r="686">
          <cell r="A686">
            <v>21003947</v>
          </cell>
          <cell r="B686" t="str">
            <v>VIANA</v>
          </cell>
          <cell r="C686" t="str">
            <v>CAJAPIO</v>
          </cell>
          <cell r="D686">
            <v>21003947</v>
          </cell>
          <cell r="E686" t="str">
            <v>CENTRO DE ENSINO PAULO CORDEIRO FILHO</v>
          </cell>
          <cell r="F686" t="str">
            <v>01.873.635/0001-66</v>
          </cell>
          <cell r="G686" t="str">
            <v>BB</v>
          </cell>
          <cell r="H686" t="str">
            <v xml:space="preserve">2628-X </v>
          </cell>
          <cell r="I686" t="str">
            <v>13349-3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23</v>
          </cell>
          <cell r="O686">
            <v>147.20000000000002</v>
          </cell>
          <cell r="P686">
            <v>0</v>
          </cell>
          <cell r="Q686">
            <v>0</v>
          </cell>
          <cell r="R686">
            <v>231</v>
          </cell>
          <cell r="S686">
            <v>1663.1999999999998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254</v>
          </cell>
          <cell r="AC686">
            <v>1810.3999999999999</v>
          </cell>
        </row>
        <row r="687">
          <cell r="A687">
            <v>21241228</v>
          </cell>
          <cell r="B687" t="str">
            <v>VIANA</v>
          </cell>
          <cell r="C687" t="str">
            <v>CAJAPIO</v>
          </cell>
          <cell r="D687">
            <v>21241228</v>
          </cell>
          <cell r="E687" t="str">
            <v>CENTRO DE ENSINO PAULO CORDEIRO FILHO - ANEXO I - BOA ESPERA</v>
          </cell>
          <cell r="F687" t="str">
            <v>01.873.635/0001-66</v>
          </cell>
          <cell r="G687" t="str">
            <v>BB</v>
          </cell>
          <cell r="H687" t="str">
            <v xml:space="preserve">2628-X </v>
          </cell>
          <cell r="I687" t="str">
            <v>13348-5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261</v>
          </cell>
          <cell r="S687">
            <v>1879.1999999999998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261</v>
          </cell>
          <cell r="AC687">
            <v>1879.1999999999998</v>
          </cell>
        </row>
        <row r="688">
          <cell r="A688">
            <v>21003955</v>
          </cell>
          <cell r="B688" t="str">
            <v>VIANA</v>
          </cell>
          <cell r="C688" t="str">
            <v>CAJAPIO</v>
          </cell>
          <cell r="D688">
            <v>21003955</v>
          </cell>
          <cell r="E688" t="str">
            <v>UNIDADE INTEGRADA JOSE CAETANO VAZ</v>
          </cell>
          <cell r="F688" t="str">
            <v>01.873.636/0001-00</v>
          </cell>
          <cell r="G688" t="str">
            <v>BRADESCO</v>
          </cell>
          <cell r="H688" t="str">
            <v>1820-1</v>
          </cell>
          <cell r="I688" t="str">
            <v xml:space="preserve"> 1227-0</v>
          </cell>
          <cell r="J688">
            <v>127</v>
          </cell>
          <cell r="K688">
            <v>914.4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127</v>
          </cell>
          <cell r="AC688">
            <v>914.4</v>
          </cell>
        </row>
        <row r="689">
          <cell r="A689">
            <v>21038988</v>
          </cell>
          <cell r="B689" t="str">
            <v>VIANA</v>
          </cell>
          <cell r="C689" t="str">
            <v>CAJARI</v>
          </cell>
          <cell r="D689">
            <v>21038988</v>
          </cell>
          <cell r="E689" t="str">
            <v>CENTRO DE ENSINO QUINCIO PINTO MUNIZ</v>
          </cell>
          <cell r="F689" t="str">
            <v>01.834.666/0001-08</v>
          </cell>
          <cell r="G689" t="str">
            <v>BRADESCO</v>
          </cell>
          <cell r="H689" t="str">
            <v xml:space="preserve">1181-9 </v>
          </cell>
          <cell r="I689" t="str">
            <v>10746-8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470</v>
          </cell>
          <cell r="S689">
            <v>3384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470</v>
          </cell>
          <cell r="AC689">
            <v>3384</v>
          </cell>
        </row>
        <row r="690">
          <cell r="A690">
            <v>21241430</v>
          </cell>
          <cell r="B690" t="str">
            <v>VIANA</v>
          </cell>
          <cell r="C690" t="str">
            <v>CAJARI</v>
          </cell>
          <cell r="D690">
            <v>21241430</v>
          </cell>
          <cell r="E690" t="str">
            <v>CENTRO DE ENSINO QUINCIO PINTO MUNIZ - ANEXO I - GAMELEIRA</v>
          </cell>
          <cell r="F690" t="str">
            <v>01.834.666/0001-08</v>
          </cell>
          <cell r="G690" t="str">
            <v>BRADESCO</v>
          </cell>
          <cell r="H690" t="str">
            <v xml:space="preserve"> 1181-9</v>
          </cell>
          <cell r="I690" t="str">
            <v xml:space="preserve"> 13885-1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87</v>
          </cell>
          <cell r="S690">
            <v>626.4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87</v>
          </cell>
          <cell r="AC690">
            <v>626.4</v>
          </cell>
        </row>
        <row r="691">
          <cell r="A691">
            <v>21038970</v>
          </cell>
          <cell r="B691" t="str">
            <v>VIANA</v>
          </cell>
          <cell r="C691" t="str">
            <v>CAJARI</v>
          </cell>
          <cell r="D691">
            <v>21038970</v>
          </cell>
          <cell r="E691" t="str">
            <v>UNIDADE INTEGRADA JOSE DE ANCHIETA</v>
          </cell>
          <cell r="F691" t="str">
            <v>01.834.665/0001-63</v>
          </cell>
          <cell r="G691" t="str">
            <v>BRADESCO</v>
          </cell>
          <cell r="H691" t="str">
            <v>1181-9</v>
          </cell>
          <cell r="I691" t="str">
            <v>10748-4</v>
          </cell>
          <cell r="J691">
            <v>110</v>
          </cell>
          <cell r="K691">
            <v>792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110</v>
          </cell>
          <cell r="AC691">
            <v>792</v>
          </cell>
        </row>
        <row r="692">
          <cell r="A692">
            <v>21359202</v>
          </cell>
          <cell r="B692" t="str">
            <v>VIANA</v>
          </cell>
          <cell r="C692" t="str">
            <v>MATINHA</v>
          </cell>
          <cell r="D692">
            <v>21359202</v>
          </cell>
          <cell r="E692" t="str">
            <v>CENTRO DE ENSINO ANICETO MARIANO COSTA</v>
          </cell>
          <cell r="F692" t="str">
            <v>10.881.432/0001-02</v>
          </cell>
          <cell r="G692" t="str">
            <v>BB</v>
          </cell>
          <cell r="H692" t="str">
            <v>2771-5</v>
          </cell>
          <cell r="I692" t="str">
            <v>25.024-4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439</v>
          </cell>
          <cell r="S692">
            <v>3160.7999999999997</v>
          </cell>
          <cell r="T692">
            <v>0</v>
          </cell>
          <cell r="U692">
            <v>0</v>
          </cell>
          <cell r="V692">
            <v>29</v>
          </cell>
          <cell r="W692">
            <v>185.6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468</v>
          </cell>
          <cell r="AC692">
            <v>3346.3999999999996</v>
          </cell>
        </row>
        <row r="693">
          <cell r="A693">
            <v>21039810</v>
          </cell>
          <cell r="B693" t="str">
            <v>VIANA</v>
          </cell>
          <cell r="C693" t="str">
            <v>MATINHA</v>
          </cell>
          <cell r="D693">
            <v>21039810</v>
          </cell>
          <cell r="E693" t="str">
            <v>CENTRO DE ENSINO PADRE ASTOLFO SERRA</v>
          </cell>
          <cell r="F693" t="str">
            <v>01.834.664/0001-19</v>
          </cell>
          <cell r="G693" t="str">
            <v>BRADESCO</v>
          </cell>
          <cell r="H693" t="str">
            <v>1181-9</v>
          </cell>
          <cell r="I693" t="str">
            <v>0500288-5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590</v>
          </cell>
          <cell r="S693">
            <v>4248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590</v>
          </cell>
          <cell r="AC693">
            <v>4248</v>
          </cell>
        </row>
        <row r="694">
          <cell r="A694">
            <v>21272298</v>
          </cell>
          <cell r="B694" t="str">
            <v>VIANA</v>
          </cell>
          <cell r="C694" t="str">
            <v>MATINHA</v>
          </cell>
          <cell r="D694">
            <v>21272298</v>
          </cell>
          <cell r="E694" t="str">
            <v>CENTRO DE ENSINO PE ASTOLFO SERRA - ANEXO III - ITA</v>
          </cell>
          <cell r="F694" t="str">
            <v>01.834.664/0001-19</v>
          </cell>
          <cell r="G694" t="str">
            <v>BRADESCO</v>
          </cell>
          <cell r="H694" t="str">
            <v xml:space="preserve"> 1181-9</v>
          </cell>
          <cell r="I694" t="str">
            <v xml:space="preserve"> 780096-7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80</v>
          </cell>
          <cell r="S694">
            <v>576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80</v>
          </cell>
          <cell r="AC694">
            <v>576</v>
          </cell>
        </row>
        <row r="695">
          <cell r="A695">
            <v>21050538</v>
          </cell>
          <cell r="B695" t="str">
            <v>VIANA</v>
          </cell>
          <cell r="C695" t="str">
            <v>OLINDA NOVA DO MARANHAO</v>
          </cell>
          <cell r="D695">
            <v>21050538</v>
          </cell>
          <cell r="E695" t="str">
            <v>CENTRO DE ENSINO JOSE MARIA DE ARAUJO</v>
          </cell>
          <cell r="F695" t="str">
            <v>01.834.661/0001-85</v>
          </cell>
          <cell r="G695" t="str">
            <v>BRADESCO</v>
          </cell>
          <cell r="H695" t="str">
            <v>1181-9</v>
          </cell>
          <cell r="I695" t="str">
            <v>500286-9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519</v>
          </cell>
          <cell r="S695">
            <v>3736.8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519</v>
          </cell>
          <cell r="AC695">
            <v>3736.8</v>
          </cell>
        </row>
        <row r="696">
          <cell r="A696">
            <v>21269157</v>
          </cell>
          <cell r="B696" t="str">
            <v>VIANA</v>
          </cell>
          <cell r="C696" t="str">
            <v>OLINDA NOVA DO MARANHAO</v>
          </cell>
          <cell r="D696">
            <v>21269157</v>
          </cell>
          <cell r="E696" t="str">
            <v>CENTRO DE ENSINO JOSE MARIA DE ARAUJO - ANEXO II - SAO FRANC</v>
          </cell>
          <cell r="F696" t="str">
            <v>01.834.661/0001-85</v>
          </cell>
          <cell r="G696" t="str">
            <v>BB</v>
          </cell>
          <cell r="H696" t="str">
            <v xml:space="preserve"> 2628-X</v>
          </cell>
          <cell r="I696" t="str">
            <v xml:space="preserve"> 13313-2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148</v>
          </cell>
          <cell r="S696">
            <v>1065.5999999999999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148</v>
          </cell>
          <cell r="AC696">
            <v>1065.5999999999999</v>
          </cell>
        </row>
        <row r="697">
          <cell r="A697">
            <v>21241198</v>
          </cell>
          <cell r="B697" t="str">
            <v>VIANA</v>
          </cell>
          <cell r="C697" t="str">
            <v>OLINDA NOVA DO MARANHAO</v>
          </cell>
          <cell r="D697">
            <v>21241198</v>
          </cell>
          <cell r="E697" t="str">
            <v>CENTRO DE ENSINO JOSE MARIA DE ARAUJO ANEXO I - GAMELEIRA</v>
          </cell>
          <cell r="F697" t="str">
            <v>01.834.661/0001-85</v>
          </cell>
          <cell r="G697" t="str">
            <v>BB</v>
          </cell>
          <cell r="H697" t="str">
            <v xml:space="preserve"> 2628-X</v>
          </cell>
          <cell r="I697" t="str">
            <v xml:space="preserve"> 13312-4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91</v>
          </cell>
          <cell r="S697">
            <v>655.19999999999993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91</v>
          </cell>
          <cell r="AC697">
            <v>655.19999999999993</v>
          </cell>
        </row>
        <row r="698">
          <cell r="A698">
            <v>21042365</v>
          </cell>
          <cell r="B698" t="str">
            <v>VIANA</v>
          </cell>
          <cell r="C698" t="str">
            <v>PALMEIRANDIA</v>
          </cell>
          <cell r="D698">
            <v>21042365</v>
          </cell>
          <cell r="E698" t="str">
            <v>CENTRO DE ENSINO ESTADO DO RIO GRANDE DO SUL</v>
          </cell>
          <cell r="F698" t="str">
            <v>01.857.608/0001-08</v>
          </cell>
          <cell r="G698" t="str">
            <v>BB</v>
          </cell>
          <cell r="H698" t="str">
            <v>2607-7</v>
          </cell>
          <cell r="I698" t="str">
            <v>5163-2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264</v>
          </cell>
          <cell r="S698">
            <v>1900.7999999999997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264</v>
          </cell>
          <cell r="AC698">
            <v>1900.7999999999997</v>
          </cell>
        </row>
        <row r="699">
          <cell r="A699">
            <v>21042373</v>
          </cell>
          <cell r="B699" t="str">
            <v>VIANA</v>
          </cell>
          <cell r="C699" t="str">
            <v>PALMEIRANDIA</v>
          </cell>
          <cell r="D699">
            <v>21042373</v>
          </cell>
          <cell r="E699" t="str">
            <v>CENTRO DE ENSINO GOVERNADOR NEWTON BELLO</v>
          </cell>
          <cell r="F699" t="str">
            <v>01.857.590/0001-36</v>
          </cell>
          <cell r="G699" t="str">
            <v>BB</v>
          </cell>
          <cell r="H699" t="str">
            <v>2607-7</v>
          </cell>
          <cell r="I699">
            <v>5162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155</v>
          </cell>
          <cell r="S699">
            <v>1116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155</v>
          </cell>
          <cell r="AC699">
            <v>1116</v>
          </cell>
        </row>
        <row r="700">
          <cell r="A700">
            <v>21042357</v>
          </cell>
          <cell r="B700" t="str">
            <v>VIANA</v>
          </cell>
          <cell r="C700" t="str">
            <v>PALMEIRANDIA</v>
          </cell>
          <cell r="D700">
            <v>21042357</v>
          </cell>
          <cell r="E700" t="str">
            <v>CENTRO DE ENSINO GOVERNADOR NEWTON BELLO - ANEXO II - SAO JO</v>
          </cell>
          <cell r="F700" t="str">
            <v>02.206.046/0001-97</v>
          </cell>
          <cell r="G700" t="str">
            <v>BB</v>
          </cell>
          <cell r="H700" t="str">
            <v>2607-7</v>
          </cell>
          <cell r="I700" t="str">
            <v>5160-8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105</v>
          </cell>
          <cell r="S700">
            <v>756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105</v>
          </cell>
          <cell r="AC700">
            <v>756</v>
          </cell>
        </row>
        <row r="701">
          <cell r="A701">
            <v>21266921</v>
          </cell>
          <cell r="B701" t="str">
            <v>VIANA</v>
          </cell>
          <cell r="C701" t="str">
            <v>PALMEIRANDIA</v>
          </cell>
          <cell r="D701">
            <v>21266921</v>
          </cell>
          <cell r="E701" t="str">
            <v>CENTRO DE ENSINO JOAO PAULO II</v>
          </cell>
          <cell r="F701" t="str">
            <v>10.976.482/0001-73</v>
          </cell>
          <cell r="G701" t="str">
            <v>BB</v>
          </cell>
          <cell r="H701" t="str">
            <v>2607-7</v>
          </cell>
          <cell r="I701" t="str">
            <v>14.965-9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127</v>
          </cell>
          <cell r="S701">
            <v>914.4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127</v>
          </cell>
          <cell r="AC701">
            <v>914.4</v>
          </cell>
        </row>
        <row r="702">
          <cell r="A702">
            <v>21044066</v>
          </cell>
          <cell r="B702" t="str">
            <v>VIANA</v>
          </cell>
          <cell r="C702" t="str">
            <v>PENALVA</v>
          </cell>
          <cell r="D702">
            <v>21044066</v>
          </cell>
          <cell r="E702" t="str">
            <v>CENTRO DE ENSINO DR JOSE JOAQUIM MARQUES</v>
          </cell>
          <cell r="F702" t="str">
            <v>01.834.659/0001-06</v>
          </cell>
          <cell r="G702" t="str">
            <v>BRADESCO</v>
          </cell>
          <cell r="H702" t="str">
            <v>1181-9</v>
          </cell>
          <cell r="I702" t="str">
            <v>0520215-9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715</v>
          </cell>
          <cell r="S702">
            <v>5148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715</v>
          </cell>
          <cell r="AC702">
            <v>5148</v>
          </cell>
        </row>
        <row r="703">
          <cell r="A703">
            <v>21044023</v>
          </cell>
          <cell r="B703" t="str">
            <v>VIANA</v>
          </cell>
          <cell r="C703" t="str">
            <v>PENALVA</v>
          </cell>
          <cell r="D703">
            <v>21044023</v>
          </cell>
          <cell r="E703" t="str">
            <v>CENTRO DE ENSINO DR TANCREDO NEVES CEMA</v>
          </cell>
          <cell r="F703" t="str">
            <v>01.834.660/0001-30</v>
          </cell>
          <cell r="G703" t="str">
            <v>BB</v>
          </cell>
          <cell r="H703" t="str">
            <v>2771-5</v>
          </cell>
          <cell r="I703" t="str">
            <v>37946-8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259</v>
          </cell>
          <cell r="S703">
            <v>1864.8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259</v>
          </cell>
          <cell r="AC703">
            <v>1864.8</v>
          </cell>
        </row>
        <row r="704">
          <cell r="A704">
            <v>21044015</v>
          </cell>
          <cell r="B704" t="str">
            <v>VIANA</v>
          </cell>
          <cell r="C704" t="str">
            <v>PENALVA</v>
          </cell>
          <cell r="D704">
            <v>21044015</v>
          </cell>
          <cell r="E704" t="str">
            <v>CENTRO DE ENSINO SABINO BARROS</v>
          </cell>
          <cell r="F704" t="str">
            <v>01.834.671/0001-10</v>
          </cell>
          <cell r="G704" t="str">
            <v>BRADESCO</v>
          </cell>
          <cell r="H704" t="str">
            <v>1181-9</v>
          </cell>
          <cell r="I704" t="str">
            <v>0520214-0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409</v>
          </cell>
          <cell r="S704">
            <v>2944.7999999999997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409</v>
          </cell>
          <cell r="AC704">
            <v>2944.7999999999997</v>
          </cell>
        </row>
        <row r="705">
          <cell r="A705">
            <v>21263361</v>
          </cell>
          <cell r="B705" t="str">
            <v>VIANA</v>
          </cell>
          <cell r="C705" t="str">
            <v>PENALVA</v>
          </cell>
          <cell r="D705">
            <v>21263361</v>
          </cell>
          <cell r="E705" t="str">
            <v>CENTRO DE ENSINO SABINO BARROS - ANEXO I - JACARE</v>
          </cell>
          <cell r="F705" t="str">
            <v>01.834.671/0001-10</v>
          </cell>
          <cell r="G705" t="str">
            <v>BB</v>
          </cell>
          <cell r="H705" t="str">
            <v xml:space="preserve"> 2771-5</v>
          </cell>
          <cell r="I705" t="str">
            <v xml:space="preserve"> 28812-8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239</v>
          </cell>
          <cell r="S705">
            <v>1720.7999999999997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239</v>
          </cell>
          <cell r="AC705">
            <v>1720.7999999999997</v>
          </cell>
        </row>
        <row r="706">
          <cell r="A706">
            <v>21049351</v>
          </cell>
          <cell r="B706" t="str">
            <v>VIANA</v>
          </cell>
          <cell r="C706" t="str">
            <v>SAO BENTO</v>
          </cell>
          <cell r="D706">
            <v>21049351</v>
          </cell>
          <cell r="E706" t="str">
            <v>CENTRO DE ENSINO DOM FRANCISCO</v>
          </cell>
          <cell r="F706" t="str">
            <v>01.900.796/0001-00</v>
          </cell>
          <cell r="G706" t="str">
            <v>BB</v>
          </cell>
          <cell r="H706" t="str">
            <v>2607-7</v>
          </cell>
          <cell r="I706" t="str">
            <v>15.024-X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637</v>
          </cell>
          <cell r="S706">
            <v>4586.3999999999996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637</v>
          </cell>
          <cell r="AC706">
            <v>4586.3999999999996</v>
          </cell>
        </row>
        <row r="707">
          <cell r="A707">
            <v>21048282</v>
          </cell>
          <cell r="B707" t="str">
            <v>VIANA</v>
          </cell>
          <cell r="C707" t="str">
            <v>SAO BENTO</v>
          </cell>
          <cell r="D707">
            <v>21048282</v>
          </cell>
          <cell r="E707" t="str">
            <v>CENTRO DE ENSINO DOM LUIS BRITO</v>
          </cell>
          <cell r="F707" t="str">
            <v>05.743.066/0001-95</v>
          </cell>
          <cell r="G707" t="str">
            <v>BB</v>
          </cell>
          <cell r="H707" t="str">
            <v>2607-7</v>
          </cell>
          <cell r="I707" t="str">
            <v>15.018-5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521</v>
          </cell>
          <cell r="S707">
            <v>3751.2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521</v>
          </cell>
          <cell r="AC707">
            <v>3751.2</v>
          </cell>
        </row>
        <row r="708">
          <cell r="A708">
            <v>21050554</v>
          </cell>
          <cell r="B708" t="str">
            <v>VIANA</v>
          </cell>
          <cell r="C708" t="str">
            <v>SAO JOAO BATISTA</v>
          </cell>
          <cell r="D708">
            <v>21050554</v>
          </cell>
          <cell r="E708" t="str">
            <v>CENTRO DE ENSINO ACRISIO FIGUEIREDO</v>
          </cell>
          <cell r="F708" t="str">
            <v>01.860.541/0001-52</v>
          </cell>
          <cell r="G708" t="str">
            <v>BB</v>
          </cell>
          <cell r="H708" t="str">
            <v>2628-X</v>
          </cell>
          <cell r="I708" t="str">
            <v>5249-3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649</v>
          </cell>
          <cell r="S708">
            <v>4672.7999999999993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649</v>
          </cell>
          <cell r="AC708">
            <v>4672.7999999999993</v>
          </cell>
        </row>
        <row r="709">
          <cell r="A709">
            <v>21355002</v>
          </cell>
          <cell r="B709" t="str">
            <v>VIANA</v>
          </cell>
          <cell r="C709" t="str">
            <v>SAO JOAO BATISTA</v>
          </cell>
          <cell r="D709">
            <v>21355002</v>
          </cell>
          <cell r="E709" t="str">
            <v>CENTRO DE ENSINO DEPUTADO JOSE RIBAMAR DOMINICI</v>
          </cell>
          <cell r="F709" t="str">
            <v>10.796.249/0001-09</v>
          </cell>
          <cell r="G709" t="str">
            <v>BB</v>
          </cell>
          <cell r="H709" t="str">
            <v>2628-X</v>
          </cell>
          <cell r="I709" t="str">
            <v>12.784-1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410</v>
          </cell>
          <cell r="S709">
            <v>2952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410</v>
          </cell>
          <cell r="AC709">
            <v>2952</v>
          </cell>
        </row>
        <row r="710">
          <cell r="A710">
            <v>21051763</v>
          </cell>
          <cell r="B710" t="str">
            <v>VIANA</v>
          </cell>
          <cell r="C710" t="str">
            <v>SAO VICENTE FERRER</v>
          </cell>
          <cell r="D710">
            <v>21051763</v>
          </cell>
          <cell r="E710" t="str">
            <v>CENTRO DE ENSINO DR JOSE AROUCHE</v>
          </cell>
          <cell r="F710" t="str">
            <v>01.852.916/0001-32</v>
          </cell>
          <cell r="G710" t="str">
            <v>BRADESCO</v>
          </cell>
          <cell r="H710" t="str">
            <v xml:space="preserve"> 1820-1 </v>
          </cell>
          <cell r="I710" t="str">
            <v>1223-8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543</v>
          </cell>
          <cell r="S710">
            <v>3909.6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543</v>
          </cell>
          <cell r="AC710">
            <v>3909.6</v>
          </cell>
        </row>
        <row r="711">
          <cell r="A711">
            <v>21051771</v>
          </cell>
          <cell r="B711" t="str">
            <v>VIANA</v>
          </cell>
          <cell r="C711" t="str">
            <v>SAO VICENTE FERRER</v>
          </cell>
          <cell r="D711">
            <v>21051771</v>
          </cell>
          <cell r="E711" t="str">
            <v>CENTRO DE ENSINO PROFESSORA ANA MOTA</v>
          </cell>
          <cell r="F711" t="str">
            <v>01.834.657/0001-17</v>
          </cell>
          <cell r="G711" t="str">
            <v>BRADESCO</v>
          </cell>
          <cell r="H711" t="str">
            <v>1820-1</v>
          </cell>
          <cell r="I711" t="str">
            <v>1225-4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287</v>
          </cell>
          <cell r="S711">
            <v>2066.3999999999996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287</v>
          </cell>
          <cell r="AC711">
            <v>2066.3999999999996</v>
          </cell>
        </row>
        <row r="712">
          <cell r="A712">
            <v>21053847</v>
          </cell>
          <cell r="B712" t="str">
            <v>VIANA</v>
          </cell>
          <cell r="C712" t="str">
            <v>VIANA</v>
          </cell>
          <cell r="D712">
            <v>21053847</v>
          </cell>
          <cell r="E712" t="str">
            <v>CENTRO DE ENSINO DOM HAMLETO DE ANGELIS</v>
          </cell>
          <cell r="F712" t="str">
            <v>01.834.656/0001-72</v>
          </cell>
          <cell r="G712" t="str">
            <v>BB</v>
          </cell>
          <cell r="H712" t="str">
            <v>2771-5</v>
          </cell>
          <cell r="I712" t="str">
            <v>25.753-2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415</v>
          </cell>
          <cell r="S712">
            <v>2988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415</v>
          </cell>
          <cell r="AC712">
            <v>2988</v>
          </cell>
        </row>
        <row r="713">
          <cell r="A713">
            <v>21283400</v>
          </cell>
          <cell r="B713" t="str">
            <v>VIANA</v>
          </cell>
          <cell r="C713" t="str">
            <v>VIANA</v>
          </cell>
          <cell r="D713">
            <v>21283400</v>
          </cell>
          <cell r="E713" t="str">
            <v>CENTRO DE ENSINO DOM HAMLETO DE ANGELIS - ANEXO I - VINAGRE</v>
          </cell>
          <cell r="F713" t="str">
            <v>01.834.656/0001-72</v>
          </cell>
          <cell r="G713" t="str">
            <v>BB</v>
          </cell>
          <cell r="H713" t="str">
            <v xml:space="preserve"> 2771-5</v>
          </cell>
          <cell r="I713" t="str">
            <v xml:space="preserve"> 30266-X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202</v>
          </cell>
          <cell r="S713">
            <v>1454.4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202</v>
          </cell>
          <cell r="AC713">
            <v>1454.4</v>
          </cell>
        </row>
        <row r="714">
          <cell r="A714">
            <v>21051780</v>
          </cell>
          <cell r="B714" t="str">
            <v>VIANA</v>
          </cell>
          <cell r="C714" t="str">
            <v>VIANA</v>
          </cell>
          <cell r="D714">
            <v>21051780</v>
          </cell>
          <cell r="E714" t="str">
            <v>CENTRO DE ENSINO NOSSA SENHORA DA CONCEICAO</v>
          </cell>
          <cell r="F714" t="str">
            <v>01.834.653/0001-39</v>
          </cell>
          <cell r="G714" t="str">
            <v>BB</v>
          </cell>
          <cell r="H714" t="str">
            <v>2771-5</v>
          </cell>
          <cell r="I714" t="str">
            <v>25.802-4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883</v>
          </cell>
          <cell r="S714">
            <v>6357.6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883</v>
          </cell>
          <cell r="AC714">
            <v>6357.6</v>
          </cell>
        </row>
        <row r="715">
          <cell r="A715">
            <v>21382204</v>
          </cell>
          <cell r="B715" t="str">
            <v>VIANA</v>
          </cell>
          <cell r="C715" t="str">
            <v>VIANA</v>
          </cell>
          <cell r="D715">
            <v>21382204</v>
          </cell>
          <cell r="E715" t="str">
            <v>CENTRO DE ENSINO RAIMUNDO MARCELINO CAMPELLO - ANEXO I - EST</v>
          </cell>
          <cell r="F715" t="str">
            <v>01.837.225/0001-60</v>
          </cell>
          <cell r="G715" t="str">
            <v>BB</v>
          </cell>
          <cell r="H715" t="str">
            <v xml:space="preserve"> 2771-5</v>
          </cell>
          <cell r="I715" t="str">
            <v xml:space="preserve"> 28680-X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104</v>
          </cell>
          <cell r="S715">
            <v>748.8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104</v>
          </cell>
          <cell r="AC715">
            <v>748.8</v>
          </cell>
        </row>
        <row r="716">
          <cell r="A716">
            <v>21053898</v>
          </cell>
          <cell r="B716" t="str">
            <v>VIANA</v>
          </cell>
          <cell r="C716" t="str">
            <v>VIANA</v>
          </cell>
          <cell r="D716">
            <v>21053898</v>
          </cell>
          <cell r="E716" t="str">
            <v>CENTRO DE ENSINO RAIMUNDO MARCELINO CAMPELO</v>
          </cell>
          <cell r="F716" t="str">
            <v>01.837.225/0001-60</v>
          </cell>
          <cell r="G716" t="str">
            <v>BB</v>
          </cell>
          <cell r="H716" t="str">
            <v>2771-5</v>
          </cell>
          <cell r="I716" t="str">
            <v>25.838-5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775</v>
          </cell>
          <cell r="S716">
            <v>5580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775</v>
          </cell>
          <cell r="AC716">
            <v>5580</v>
          </cell>
        </row>
        <row r="717">
          <cell r="A717">
            <v>21316201</v>
          </cell>
          <cell r="B717" t="str">
            <v>VIANA</v>
          </cell>
          <cell r="C717" t="str">
            <v>VITORIA DO MEARIM</v>
          </cell>
          <cell r="D717">
            <v>21316201</v>
          </cell>
          <cell r="E717" t="str">
            <v>CENTRO DE EDUCACAO QUILOMBOLA MARIA GRACIANA PINTO COSTA - A</v>
          </cell>
          <cell r="F717" t="str">
            <v>10.869.649/0001-05</v>
          </cell>
          <cell r="G717" t="str">
            <v>BRADESCO</v>
          </cell>
          <cell r="H717" t="str">
            <v xml:space="preserve"> 1027-8</v>
          </cell>
          <cell r="I717" t="str">
            <v xml:space="preserve"> 13227-6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228</v>
          </cell>
          <cell r="S717">
            <v>1641.6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228</v>
          </cell>
          <cell r="AC717">
            <v>1641.6</v>
          </cell>
        </row>
        <row r="718">
          <cell r="A718">
            <v>21055823</v>
          </cell>
          <cell r="B718" t="str">
            <v>VIANA</v>
          </cell>
          <cell r="C718" t="str">
            <v>VITORIA DO MEARIM</v>
          </cell>
          <cell r="D718">
            <v>21055823</v>
          </cell>
          <cell r="E718" t="str">
            <v>CENTRO DE ENSINO DR RAIMUNDO MAGNO ALVES DA SILVA</v>
          </cell>
          <cell r="F718" t="str">
            <v>01.834.672/0001-65</v>
          </cell>
          <cell r="G718" t="str">
            <v>BRADESCO</v>
          </cell>
          <cell r="H718" t="str">
            <v>1027-8</v>
          </cell>
          <cell r="I718" t="str">
            <v>5608-1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454</v>
          </cell>
          <cell r="S718">
            <v>3268.8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454</v>
          </cell>
          <cell r="AC718">
            <v>3268.8</v>
          </cell>
        </row>
        <row r="719">
          <cell r="A719">
            <v>21055831</v>
          </cell>
          <cell r="B719" t="str">
            <v>VIANA</v>
          </cell>
          <cell r="C719" t="str">
            <v>VITORIA DO MEARIM</v>
          </cell>
          <cell r="D719">
            <v>21055831</v>
          </cell>
          <cell r="E719" t="str">
            <v>CENTRO DE ENSINO ESTADO DO ESPIRITO SANTO</v>
          </cell>
          <cell r="F719" t="str">
            <v>01.834.652/0001-94</v>
          </cell>
          <cell r="G719" t="str">
            <v>BRADESCO</v>
          </cell>
          <cell r="H719" t="str">
            <v>1027-8</v>
          </cell>
          <cell r="I719" t="str">
            <v>5610-3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423</v>
          </cell>
          <cell r="S719">
            <v>3045.6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423</v>
          </cell>
          <cell r="AC719">
            <v>3045.6</v>
          </cell>
        </row>
        <row r="720">
          <cell r="A720">
            <v>21358214</v>
          </cell>
          <cell r="B720" t="str">
            <v>VIANA</v>
          </cell>
          <cell r="C720" t="str">
            <v>VITORIA DO MEARIM</v>
          </cell>
          <cell r="D720">
            <v>21358214</v>
          </cell>
          <cell r="E720" t="str">
            <v>CENTRO DE ENSINO MARIA GRACIANA PINTO COSTA</v>
          </cell>
          <cell r="F720" t="str">
            <v>10.869.649/0001-05</v>
          </cell>
          <cell r="G720" t="str">
            <v>BRADESCO</v>
          </cell>
          <cell r="H720" t="str">
            <v>1027-8</v>
          </cell>
          <cell r="I720" t="str">
            <v>12.501-6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263</v>
          </cell>
          <cell r="S720">
            <v>1893.6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263</v>
          </cell>
          <cell r="AC720">
            <v>1893.6</v>
          </cell>
        </row>
        <row r="721">
          <cell r="A721">
            <v>21316406</v>
          </cell>
          <cell r="B721" t="str">
            <v>VIANA</v>
          </cell>
          <cell r="C721" t="str">
            <v>VITORIA DO MEARIM</v>
          </cell>
          <cell r="D721">
            <v>21316406</v>
          </cell>
          <cell r="E721" t="str">
            <v>CENTRO DE ENSINO MARIA GRACIANA PINTO COSTA - ANEXO I - COQU</v>
          </cell>
          <cell r="F721" t="str">
            <v>10.869.649/0001-05</v>
          </cell>
          <cell r="G721" t="str">
            <v>BRADESCO</v>
          </cell>
          <cell r="H721" t="str">
            <v xml:space="preserve"> 1027-8</v>
          </cell>
          <cell r="I721" t="str">
            <v xml:space="preserve"> 13225-0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415</v>
          </cell>
          <cell r="S721">
            <v>2988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415</v>
          </cell>
          <cell r="AC721">
            <v>2988</v>
          </cell>
        </row>
        <row r="722">
          <cell r="A722">
            <v>21316414</v>
          </cell>
          <cell r="B722" t="str">
            <v>VIANA</v>
          </cell>
          <cell r="C722" t="str">
            <v>VITORIA DO MEARIM</v>
          </cell>
          <cell r="D722">
            <v>21316414</v>
          </cell>
          <cell r="E722" t="str">
            <v>CENTRO DE ENSINO MARIA GRACIANA PINTO COSTA - ANEXO II - SAO</v>
          </cell>
          <cell r="F722" t="str">
            <v>10.869.649/0001-05</v>
          </cell>
          <cell r="G722" t="str">
            <v>BRADESCO</v>
          </cell>
          <cell r="H722" t="str">
            <v xml:space="preserve"> 1027-8</v>
          </cell>
          <cell r="I722" t="str">
            <v xml:space="preserve"> 13280-2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57</v>
          </cell>
          <cell r="S722">
            <v>410.4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57</v>
          </cell>
          <cell r="AC722">
            <v>410.4</v>
          </cell>
        </row>
        <row r="723">
          <cell r="A723">
            <v>21248354</v>
          </cell>
          <cell r="B723" t="str">
            <v>ZE DOCA</v>
          </cell>
          <cell r="C723" t="str">
            <v>AMAPA DO MARANHAO</v>
          </cell>
          <cell r="D723">
            <v>21248354</v>
          </cell>
          <cell r="E723" t="str">
            <v>CENTRO DE ENSINO MARIA DO SOCORRO ALMEIDA RIBEIRO - ANEXO II</v>
          </cell>
          <cell r="F723" t="str">
            <v>11.803.298/0001-94</v>
          </cell>
          <cell r="G723" t="str">
            <v>BB</v>
          </cell>
          <cell r="H723" t="str">
            <v xml:space="preserve"> 2314-0 </v>
          </cell>
          <cell r="I723" t="str">
            <v>36793-1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455</v>
          </cell>
          <cell r="S723">
            <v>3275.9999999999995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455</v>
          </cell>
          <cell r="AC723">
            <v>3275.9999999999995</v>
          </cell>
        </row>
        <row r="724">
          <cell r="A724">
            <v>21248281</v>
          </cell>
          <cell r="B724" t="str">
            <v>ZE DOCA</v>
          </cell>
          <cell r="C724" t="str">
            <v>ARAGUANA</v>
          </cell>
          <cell r="D724">
            <v>21248281</v>
          </cell>
          <cell r="E724" t="str">
            <v>CENTRO DE ENSINO NELSON SEREJO DE CARVALHO - ANEXO I - ZE DO</v>
          </cell>
          <cell r="F724" t="str">
            <v>11.366.058/0001-70</v>
          </cell>
          <cell r="G724" t="str">
            <v>BB</v>
          </cell>
          <cell r="H724" t="str">
            <v xml:space="preserve"> 2314-0</v>
          </cell>
          <cell r="I724" t="str">
            <v xml:space="preserve"> 35844-4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397</v>
          </cell>
          <cell r="S724">
            <v>2858.3999999999996</v>
          </cell>
          <cell r="T724">
            <v>0</v>
          </cell>
          <cell r="U724">
            <v>0</v>
          </cell>
          <cell r="V724">
            <v>85</v>
          </cell>
          <cell r="W724">
            <v>544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482</v>
          </cell>
          <cell r="AC724">
            <v>3402.3999999999996</v>
          </cell>
        </row>
        <row r="725">
          <cell r="A725">
            <v>21248303</v>
          </cell>
          <cell r="B725" t="str">
            <v>ZE DOCA</v>
          </cell>
          <cell r="C725" t="str">
            <v>BOA VISTA DO GURUPI</v>
          </cell>
          <cell r="D725">
            <v>21248303</v>
          </cell>
          <cell r="E725" t="str">
            <v>CENTRO DE ENSINO MARIA DO SOCORRO ALMEIDA RIBEIRO - ANEXO IV</v>
          </cell>
          <cell r="F725" t="str">
            <v>15.829.444/0001-01</v>
          </cell>
          <cell r="G725" t="str">
            <v>BB</v>
          </cell>
          <cell r="H725" t="str">
            <v>5730-4</v>
          </cell>
          <cell r="I725" t="str">
            <v>8729-7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543</v>
          </cell>
          <cell r="S725">
            <v>3909.6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543</v>
          </cell>
          <cell r="AC725">
            <v>3909.6</v>
          </cell>
        </row>
        <row r="726">
          <cell r="A726">
            <v>21065802</v>
          </cell>
          <cell r="B726" t="str">
            <v>ZE DOCA</v>
          </cell>
          <cell r="C726" t="str">
            <v>CANDIDO MENDES</v>
          </cell>
          <cell r="D726">
            <v>21065802</v>
          </cell>
          <cell r="E726" t="str">
            <v>CENTRO DE ENSINO DJALMA CRUZ</v>
          </cell>
          <cell r="F726" t="str">
            <v>01.872.117/0001-28</v>
          </cell>
          <cell r="G726" t="str">
            <v>BB</v>
          </cell>
          <cell r="H726" t="str">
            <v>5794-0</v>
          </cell>
          <cell r="I726" t="str">
            <v>12113-4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678</v>
          </cell>
          <cell r="S726">
            <v>4881.5999999999995</v>
          </cell>
          <cell r="T726">
            <v>0</v>
          </cell>
          <cell r="U726">
            <v>0</v>
          </cell>
          <cell r="V726">
            <v>13</v>
          </cell>
          <cell r="W726">
            <v>83.2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691</v>
          </cell>
          <cell r="AC726">
            <v>4964.7999999999993</v>
          </cell>
        </row>
        <row r="727">
          <cell r="A727">
            <v>21385203</v>
          </cell>
          <cell r="B727" t="str">
            <v>ZE DOCA</v>
          </cell>
          <cell r="C727" t="str">
            <v>CANDIDO MENDES</v>
          </cell>
          <cell r="D727">
            <v>21385203</v>
          </cell>
          <cell r="E727" t="str">
            <v>CENTRO DE ENSINO DJALMA CRUZ - ANEXO I - BARAO DE TROMAI</v>
          </cell>
          <cell r="F727" t="str">
            <v>01.872.117/0001-28</v>
          </cell>
          <cell r="G727" t="str">
            <v>BB</v>
          </cell>
          <cell r="H727" t="str">
            <v xml:space="preserve"> 2314-0</v>
          </cell>
          <cell r="I727" t="str">
            <v xml:space="preserve"> 36516-5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109</v>
          </cell>
          <cell r="S727">
            <v>784.80000000000007</v>
          </cell>
          <cell r="T727">
            <v>0</v>
          </cell>
          <cell r="U727">
            <v>0</v>
          </cell>
          <cell r="V727">
            <v>37</v>
          </cell>
          <cell r="W727">
            <v>236.8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146</v>
          </cell>
          <cell r="AC727">
            <v>1021.6000000000001</v>
          </cell>
        </row>
        <row r="728">
          <cell r="A728">
            <v>21067244</v>
          </cell>
          <cell r="B728" t="str">
            <v>ZE DOCA</v>
          </cell>
          <cell r="C728" t="str">
            <v>CARUTAPERA</v>
          </cell>
          <cell r="D728">
            <v>21067244</v>
          </cell>
          <cell r="E728" t="str">
            <v>CENTRO DE ENSINO DR TARQUINIO LOPES FILHO</v>
          </cell>
          <cell r="F728" t="str">
            <v>01.868.360/0001-72</v>
          </cell>
          <cell r="G728" t="str">
            <v>BRADESCO</v>
          </cell>
          <cell r="H728" t="str">
            <v>1049-9</v>
          </cell>
          <cell r="I728" t="str">
            <v>5277-9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922</v>
          </cell>
          <cell r="S728">
            <v>6638.4000000000005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922</v>
          </cell>
          <cell r="AC728">
            <v>6638.4000000000005</v>
          </cell>
        </row>
        <row r="729">
          <cell r="A729">
            <v>21286205</v>
          </cell>
          <cell r="B729" t="str">
            <v>ZE DOCA</v>
          </cell>
          <cell r="C729" t="str">
            <v>CARUTAPERA</v>
          </cell>
          <cell r="D729">
            <v>21286205</v>
          </cell>
          <cell r="E729" t="str">
            <v>CENTRO DE ENSINO DR TARQUINIO LOPES FILHO - ANEXO I - SONHO</v>
          </cell>
          <cell r="F729" t="str">
            <v>01.868.360/0001-72</v>
          </cell>
          <cell r="G729" t="str">
            <v>BB</v>
          </cell>
          <cell r="H729" t="str">
            <v>2314-0</v>
          </cell>
          <cell r="I729" t="str">
            <v xml:space="preserve"> 37582-0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101</v>
          </cell>
          <cell r="S729">
            <v>727.2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101</v>
          </cell>
          <cell r="AC729">
            <v>727.2</v>
          </cell>
        </row>
        <row r="730">
          <cell r="A730">
            <v>21286400</v>
          </cell>
          <cell r="B730" t="str">
            <v>ZE DOCA</v>
          </cell>
          <cell r="C730" t="str">
            <v>CARUTAPERA</v>
          </cell>
          <cell r="D730">
            <v>21286400</v>
          </cell>
          <cell r="E730" t="str">
            <v>CENTRO DE ENSINO DR TARQUINIO LOPES FILHO - ANEXO II - LIVRA</v>
          </cell>
          <cell r="F730" t="str">
            <v>01.868.360/0001-72</v>
          </cell>
          <cell r="G730" t="str">
            <v>BB</v>
          </cell>
          <cell r="H730" t="str">
            <v xml:space="preserve">2314-0 </v>
          </cell>
          <cell r="I730" t="str">
            <v>37584-0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149</v>
          </cell>
          <cell r="S730">
            <v>1072.8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149</v>
          </cell>
          <cell r="AC730">
            <v>1072.8</v>
          </cell>
        </row>
        <row r="731">
          <cell r="A731">
            <v>21248311</v>
          </cell>
          <cell r="B731" t="str">
            <v>ZE DOCA</v>
          </cell>
          <cell r="C731" t="str">
            <v>CENTRO DO GUILHERME</v>
          </cell>
          <cell r="D731">
            <v>21248311</v>
          </cell>
          <cell r="E731" t="str">
            <v>CENTRO DE ENSINO TEREZINHA ALVES ROCHA - ANEXO I - SAO MIGUE</v>
          </cell>
          <cell r="F731" t="str">
            <v>11.216.613/0001-87</v>
          </cell>
          <cell r="G731" t="str">
            <v>BB</v>
          </cell>
          <cell r="H731" t="str">
            <v xml:space="preserve">2314-0 </v>
          </cell>
          <cell r="I731" t="str">
            <v>36478-9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392</v>
          </cell>
          <cell r="S731">
            <v>2822.4</v>
          </cell>
          <cell r="T731">
            <v>0</v>
          </cell>
          <cell r="U731">
            <v>0</v>
          </cell>
          <cell r="V731">
            <v>66</v>
          </cell>
          <cell r="W731">
            <v>422.40000000000003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458</v>
          </cell>
          <cell r="AC731">
            <v>3244.8</v>
          </cell>
        </row>
        <row r="732">
          <cell r="A732">
            <v>21248338</v>
          </cell>
          <cell r="B732" t="str">
            <v>ZE DOCA</v>
          </cell>
          <cell r="C732" t="str">
            <v>CENTRO NOVO DO MARANHAO</v>
          </cell>
          <cell r="D732">
            <v>21248338</v>
          </cell>
          <cell r="E732" t="str">
            <v>CENTRO DE ENSINO MARIA DO SOCORRO ALMEIDA RIBEIRO - ANEXO V</v>
          </cell>
          <cell r="F732" t="str">
            <v>11.793.753/0001-18</v>
          </cell>
          <cell r="G732" t="str">
            <v>BB</v>
          </cell>
          <cell r="H732" t="str">
            <v>5730-4</v>
          </cell>
          <cell r="I732" t="str">
            <v>36.797-4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601</v>
          </cell>
          <cell r="S732">
            <v>4327.2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601</v>
          </cell>
          <cell r="AC732">
            <v>4327.2</v>
          </cell>
        </row>
        <row r="733">
          <cell r="A733">
            <v>21275610</v>
          </cell>
          <cell r="B733" t="str">
            <v>ZE DOCA</v>
          </cell>
          <cell r="C733" t="str">
            <v>CENTRO NOVO DO MARANHAO</v>
          </cell>
          <cell r="D733">
            <v>21275610</v>
          </cell>
          <cell r="E733" t="str">
            <v>CENTRO DE ENSINO MARIA DO SOCORRO ALMEIDA RIBEIRO ANEXO III</v>
          </cell>
          <cell r="F733" t="str">
            <v>11.793.753/0001-18</v>
          </cell>
          <cell r="G733" t="str">
            <v>BB</v>
          </cell>
          <cell r="H733" t="str">
            <v>5730-4</v>
          </cell>
          <cell r="I733" t="str">
            <v>36.798-2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160</v>
          </cell>
          <cell r="S733">
            <v>1152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160</v>
          </cell>
          <cell r="AC733">
            <v>1152</v>
          </cell>
        </row>
        <row r="734">
          <cell r="A734">
            <v>21255253</v>
          </cell>
          <cell r="B734" t="str">
            <v>ZE DOCA</v>
          </cell>
          <cell r="C734" t="str">
            <v>CENTRO NOVO DO MARANHAO</v>
          </cell>
          <cell r="D734">
            <v>21255253</v>
          </cell>
          <cell r="E734" t="str">
            <v>CENTRO DE ENSINO PROFESSOR JOAO TEIXEIRA SOUSA - ANEXO III -</v>
          </cell>
          <cell r="F734" t="str">
            <v>14.318.154/0001-30</v>
          </cell>
          <cell r="G734" t="str">
            <v>001</v>
          </cell>
          <cell r="H734" t="str">
            <v>5730-4</v>
          </cell>
          <cell r="I734" t="str">
            <v>9213-4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373</v>
          </cell>
          <cell r="S734">
            <v>2685.6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373</v>
          </cell>
          <cell r="AC734">
            <v>2685.6</v>
          </cell>
        </row>
        <row r="735">
          <cell r="A735">
            <v>21068518</v>
          </cell>
          <cell r="B735" t="str">
            <v>ZE DOCA</v>
          </cell>
          <cell r="C735" t="str">
            <v>GODOFREDO VIANA</v>
          </cell>
          <cell r="D735">
            <v>21068518</v>
          </cell>
          <cell r="E735" t="str">
            <v>CENTRO DE ENSINO BENEDITA JORGE</v>
          </cell>
          <cell r="F735" t="str">
            <v>02.019.328/0001-85</v>
          </cell>
          <cell r="G735" t="str">
            <v>BRADESCO</v>
          </cell>
          <cell r="H735" t="str">
            <v xml:space="preserve">1049-9 </v>
          </cell>
          <cell r="I735" t="str">
            <v>5279-5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320</v>
          </cell>
          <cell r="S735">
            <v>2304</v>
          </cell>
          <cell r="T735">
            <v>0</v>
          </cell>
          <cell r="U735">
            <v>0</v>
          </cell>
          <cell r="V735">
            <v>96</v>
          </cell>
          <cell r="W735">
            <v>614.4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416</v>
          </cell>
          <cell r="AC735">
            <v>2918.4</v>
          </cell>
        </row>
        <row r="736">
          <cell r="A736">
            <v>21088101</v>
          </cell>
          <cell r="B736" t="str">
            <v>ZE DOCA</v>
          </cell>
          <cell r="C736" t="str">
            <v>GOVERNADOR NEWTON BELLO</v>
          </cell>
          <cell r="D736">
            <v>21088101</v>
          </cell>
          <cell r="E736" t="str">
            <v>CENTRO DE ENSINO ANTONIO MACEDO DE ALMEIDA</v>
          </cell>
          <cell r="F736" t="str">
            <v>01.868.366/0001-40</v>
          </cell>
          <cell r="G736" t="str">
            <v>BB</v>
          </cell>
          <cell r="H736" t="str">
            <v xml:space="preserve"> 2314-0 </v>
          </cell>
          <cell r="I736" t="str">
            <v>35168-7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325</v>
          </cell>
          <cell r="S736">
            <v>2340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325</v>
          </cell>
          <cell r="AC736">
            <v>2340</v>
          </cell>
        </row>
        <row r="737">
          <cell r="A737">
            <v>21252688</v>
          </cell>
          <cell r="B737" t="str">
            <v>ZE DOCA</v>
          </cell>
          <cell r="C737" t="str">
            <v>GOVERNADOR NUNES FREIRE</v>
          </cell>
          <cell r="D737">
            <v>21252688</v>
          </cell>
          <cell r="E737" t="str">
            <v>CENTRO DE ENSINO MARIA ESPINDOLA DE ARAUJO - ANEXO I - AEROP</v>
          </cell>
          <cell r="F737" t="str">
            <v>10.977.446/0001-24</v>
          </cell>
          <cell r="G737" t="str">
            <v>BB</v>
          </cell>
          <cell r="H737" t="str">
            <v>2314-0</v>
          </cell>
          <cell r="I737" t="str">
            <v>34.926-7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1114</v>
          </cell>
          <cell r="S737">
            <v>8020.7999999999993</v>
          </cell>
          <cell r="T737">
            <v>0</v>
          </cell>
          <cell r="U737">
            <v>0</v>
          </cell>
          <cell r="V737">
            <v>66</v>
          </cell>
          <cell r="W737">
            <v>422.40000000000003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1180</v>
          </cell>
          <cell r="AC737">
            <v>8443.1999999999989</v>
          </cell>
        </row>
        <row r="738">
          <cell r="A738">
            <v>21198729</v>
          </cell>
          <cell r="B738" t="str">
            <v>ZE DOCA</v>
          </cell>
          <cell r="C738" t="str">
            <v>JUNCO DO MARANHAO</v>
          </cell>
          <cell r="D738">
            <v>21198729</v>
          </cell>
          <cell r="E738" t="str">
            <v>CENTRO DE ENSINO JOAO FERREIRA DE SOUSA</v>
          </cell>
          <cell r="F738" t="str">
            <v>01.868.361/0001-17</v>
          </cell>
          <cell r="G738" t="str">
            <v>BB</v>
          </cell>
          <cell r="H738" t="str">
            <v>2314-0</v>
          </cell>
          <cell r="I738" t="str">
            <v>34.721-3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437</v>
          </cell>
          <cell r="S738">
            <v>3146.3999999999996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437</v>
          </cell>
          <cell r="AC738">
            <v>3146.3999999999996</v>
          </cell>
        </row>
        <row r="739">
          <cell r="A739">
            <v>21069026</v>
          </cell>
          <cell r="B739" t="str">
            <v>ZE DOCA</v>
          </cell>
          <cell r="C739" t="str">
            <v>LUIS DOMINGUES</v>
          </cell>
          <cell r="D739">
            <v>21069026</v>
          </cell>
          <cell r="E739" t="str">
            <v>CENTRO DE ENSINO ALMEIDA BRAGA</v>
          </cell>
          <cell r="F739" t="str">
            <v>01.867.270/0001-67</v>
          </cell>
          <cell r="G739" t="str">
            <v>BRADESCO</v>
          </cell>
          <cell r="H739" t="str">
            <v>1049-9</v>
          </cell>
          <cell r="I739" t="str">
            <v>5276-0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324</v>
          </cell>
          <cell r="S739">
            <v>2332.8000000000002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324</v>
          </cell>
          <cell r="AC739">
            <v>2332.8000000000002</v>
          </cell>
        </row>
        <row r="740">
          <cell r="A740">
            <v>21252670</v>
          </cell>
          <cell r="B740" t="str">
            <v>ZE DOCA</v>
          </cell>
          <cell r="C740" t="str">
            <v>MARACACUME</v>
          </cell>
          <cell r="D740">
            <v>21252670</v>
          </cell>
          <cell r="E740" t="str">
            <v>CENTRO DE ENSINO MARIA DO SOCORRO ALMEIDA RIBEIRO - ANEXO I</v>
          </cell>
          <cell r="F740" t="str">
            <v>13.123.725/0001-19</v>
          </cell>
          <cell r="G740" t="str">
            <v>001</v>
          </cell>
          <cell r="H740" t="str">
            <v>5730-4</v>
          </cell>
          <cell r="I740" t="str">
            <v>11.886-9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806</v>
          </cell>
          <cell r="S740">
            <v>5803.1999999999989</v>
          </cell>
          <cell r="T740">
            <v>0</v>
          </cell>
          <cell r="U740">
            <v>0</v>
          </cell>
          <cell r="V740">
            <v>140</v>
          </cell>
          <cell r="W740">
            <v>896.00000000000011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946</v>
          </cell>
          <cell r="AC740">
            <v>6699.1999999999989</v>
          </cell>
        </row>
        <row r="741">
          <cell r="A741">
            <v>21248370</v>
          </cell>
          <cell r="B741" t="str">
            <v>ZE DOCA</v>
          </cell>
          <cell r="C741" t="str">
            <v>MARANHAOZINHO</v>
          </cell>
          <cell r="D741">
            <v>21248370</v>
          </cell>
          <cell r="E741" t="str">
            <v>CENTRO DE ENSINO MARIA ESPINDOLA DE ARAUJO SILVA - ANEXO II</v>
          </cell>
          <cell r="F741" t="str">
            <v>11.065.329/0001-57</v>
          </cell>
          <cell r="G741" t="str">
            <v>BB</v>
          </cell>
          <cell r="H741" t="str">
            <v xml:space="preserve"> 2314-0 </v>
          </cell>
          <cell r="I741" t="str">
            <v>34954-2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508</v>
          </cell>
          <cell r="S741">
            <v>3657.6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508</v>
          </cell>
          <cell r="AC741">
            <v>3657.6</v>
          </cell>
        </row>
        <row r="742">
          <cell r="A742">
            <v>21083762</v>
          </cell>
          <cell r="B742" t="str">
            <v>ZE DOCA</v>
          </cell>
          <cell r="C742" t="str">
            <v>NOVA OLINDA DO MARANHAO</v>
          </cell>
          <cell r="D742">
            <v>21083762</v>
          </cell>
          <cell r="E742" t="str">
            <v>CENTRO DE ENSINO TEREZINHA ALVES ROCHA</v>
          </cell>
          <cell r="F742" t="str">
            <v>01.867.254/0001-74</v>
          </cell>
          <cell r="G742" t="str">
            <v>BB</v>
          </cell>
          <cell r="H742" t="str">
            <v>2314-0</v>
          </cell>
          <cell r="I742" t="str">
            <v>34.957-7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739</v>
          </cell>
          <cell r="S742">
            <v>5320.7999999999993</v>
          </cell>
          <cell r="T742">
            <v>0</v>
          </cell>
          <cell r="U742">
            <v>0</v>
          </cell>
          <cell r="V742">
            <v>76</v>
          </cell>
          <cell r="W742">
            <v>486.4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815</v>
          </cell>
          <cell r="AC742">
            <v>5807.1999999999989</v>
          </cell>
        </row>
        <row r="743">
          <cell r="A743">
            <v>21083789</v>
          </cell>
          <cell r="B743" t="str">
            <v>ZE DOCA</v>
          </cell>
          <cell r="C743" t="str">
            <v>PRESIDENTE MEDICI</v>
          </cell>
          <cell r="D743">
            <v>21083789</v>
          </cell>
          <cell r="E743" t="str">
            <v>CENTRO DE ENSINO MARIA ESPINDOLA DE ARAUJO SILVA</v>
          </cell>
          <cell r="F743" t="str">
            <v>01.868.359/0001-48</v>
          </cell>
          <cell r="G743" t="str">
            <v>BB</v>
          </cell>
          <cell r="H743" t="str">
            <v>2314-0</v>
          </cell>
          <cell r="I743" t="str">
            <v>34.793-0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355</v>
          </cell>
          <cell r="S743">
            <v>2556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355</v>
          </cell>
          <cell r="AC743">
            <v>2556</v>
          </cell>
        </row>
        <row r="744">
          <cell r="A744">
            <v>21083835</v>
          </cell>
          <cell r="B744" t="str">
            <v>ZE DOCA</v>
          </cell>
          <cell r="C744" t="str">
            <v>SANTA LUZIA DO PARUA</v>
          </cell>
          <cell r="D744">
            <v>21083835</v>
          </cell>
          <cell r="E744" t="str">
            <v>CENTRO DE ENSINO CLEOBETO DE OLIVEIRA MESQUITA</v>
          </cell>
          <cell r="F744" t="str">
            <v>01.868.352/0001-26</v>
          </cell>
          <cell r="G744">
            <v>104</v>
          </cell>
          <cell r="H744">
            <v>4479</v>
          </cell>
          <cell r="I744" t="str">
            <v>296-9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481</v>
          </cell>
          <cell r="S744">
            <v>3463.2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481</v>
          </cell>
          <cell r="AC744">
            <v>3463.2</v>
          </cell>
        </row>
        <row r="745">
          <cell r="A745">
            <v>21272662</v>
          </cell>
          <cell r="B745" t="str">
            <v>ZE DOCA</v>
          </cell>
          <cell r="C745" t="str">
            <v>SANTA LUZIA DO PARUA</v>
          </cell>
          <cell r="D745">
            <v>21272662</v>
          </cell>
          <cell r="E745" t="str">
            <v>CENTRO DE ENSINO CLEOBETO DE OLIVEIRA MESQUITA - ANEXO I - M</v>
          </cell>
          <cell r="F745" t="str">
            <v>11.091.302/0001-39</v>
          </cell>
          <cell r="G745">
            <v>104</v>
          </cell>
          <cell r="H745">
            <v>4479</v>
          </cell>
          <cell r="I745" t="str">
            <v>254-3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785</v>
          </cell>
          <cell r="S745">
            <v>5651.9999999999991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785</v>
          </cell>
          <cell r="AC745">
            <v>5651.9999999999991</v>
          </cell>
        </row>
        <row r="746">
          <cell r="A746">
            <v>21088144</v>
          </cell>
          <cell r="B746" t="str">
            <v>ZE DOCA</v>
          </cell>
          <cell r="C746" t="str">
            <v>ZE DOCA</v>
          </cell>
          <cell r="D746">
            <v>21088144</v>
          </cell>
          <cell r="E746" t="str">
            <v>CENTRO DE ENSINO BANDEIRANTE</v>
          </cell>
          <cell r="F746" t="str">
            <v>01.870.270/0001-16</v>
          </cell>
          <cell r="G746" t="str">
            <v>1 BB</v>
          </cell>
          <cell r="H746" t="str">
            <v xml:space="preserve"> 2314-0</v>
          </cell>
          <cell r="I746" t="str">
            <v xml:space="preserve"> 34958-5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691</v>
          </cell>
          <cell r="S746">
            <v>4975.2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691</v>
          </cell>
          <cell r="AC746">
            <v>4975.2</v>
          </cell>
        </row>
        <row r="747">
          <cell r="A747">
            <v>21088110</v>
          </cell>
          <cell r="B747" t="str">
            <v>ZE DOCA</v>
          </cell>
          <cell r="C747" t="str">
            <v>ZE DOCA</v>
          </cell>
          <cell r="D747">
            <v>21088110</v>
          </cell>
          <cell r="E747" t="str">
            <v>CENTRO DE ENSINO NELSON SEREJO DE CARVALHO CEMA</v>
          </cell>
          <cell r="F747" t="str">
            <v>01.981.178/0001-23</v>
          </cell>
          <cell r="G747" t="str">
            <v>BB</v>
          </cell>
          <cell r="H747" t="str">
            <v>2314-0</v>
          </cell>
          <cell r="I747" t="str">
            <v>34.961-5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1695</v>
          </cell>
          <cell r="S747">
            <v>12203.999999999998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1695</v>
          </cell>
          <cell r="AC747">
            <v>12203.999999999998</v>
          </cell>
        </row>
        <row r="748">
          <cell r="A748">
            <v>21088098</v>
          </cell>
          <cell r="B748" t="str">
            <v>ZE DOCA</v>
          </cell>
          <cell r="C748" t="str">
            <v>ZE DOCA</v>
          </cell>
          <cell r="D748">
            <v>21088098</v>
          </cell>
          <cell r="E748" t="str">
            <v>CENTRO DE ENSINO PRINCESA ISABEL</v>
          </cell>
          <cell r="F748" t="str">
            <v>01.870.247/0001-21</v>
          </cell>
          <cell r="G748" t="str">
            <v>BB</v>
          </cell>
          <cell r="H748" t="str">
            <v>2314-0</v>
          </cell>
          <cell r="I748" t="str">
            <v>34.970-4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70</v>
          </cell>
          <cell r="S748">
            <v>504</v>
          </cell>
          <cell r="T748">
            <v>0</v>
          </cell>
          <cell r="U748">
            <v>0</v>
          </cell>
          <cell r="V748">
            <v>113</v>
          </cell>
          <cell r="W748">
            <v>723.2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183</v>
          </cell>
          <cell r="AC748">
            <v>1227.2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_URES">
    <tabColor rgb="FFFFC000"/>
  </sheetPr>
  <dimension ref="A2:C240"/>
  <sheetViews>
    <sheetView zoomScaleNormal="100" workbookViewId="0">
      <selection activeCell="A2" sqref="A2"/>
    </sheetView>
  </sheetViews>
  <sheetFormatPr defaultRowHeight="15" x14ac:dyDescent="0.25"/>
  <cols>
    <col min="1" max="1" width="46.7109375" style="36" bestFit="1" customWidth="1"/>
    <col min="2" max="2" width="2.7109375" style="36" customWidth="1"/>
    <col min="3" max="3" width="35.7109375" style="36" bestFit="1" customWidth="1"/>
    <col min="4" max="16384" width="9.140625" style="36"/>
  </cols>
  <sheetData>
    <row r="2" spans="1:3" x14ac:dyDescent="0.25">
      <c r="A2" s="35" t="s">
        <v>329</v>
      </c>
      <c r="C2" s="35" t="s">
        <v>325</v>
      </c>
    </row>
    <row r="3" spans="1:3" x14ac:dyDescent="0.25">
      <c r="A3" s="37" t="s">
        <v>93</v>
      </c>
      <c r="C3" s="38" t="s">
        <v>337</v>
      </c>
    </row>
    <row r="4" spans="1:3" x14ac:dyDescent="0.25">
      <c r="A4" s="39" t="s">
        <v>94</v>
      </c>
      <c r="C4" s="37" t="s">
        <v>0</v>
      </c>
    </row>
    <row r="5" spans="1:3" x14ac:dyDescent="0.25">
      <c r="A5" s="39" t="s">
        <v>95</v>
      </c>
      <c r="C5" s="37" t="s">
        <v>8</v>
      </c>
    </row>
    <row r="6" spans="1:3" x14ac:dyDescent="0.25">
      <c r="A6" s="39" t="s">
        <v>96</v>
      </c>
      <c r="C6" s="37" t="s">
        <v>18</v>
      </c>
    </row>
    <row r="7" spans="1:3" x14ac:dyDescent="0.25">
      <c r="A7" s="39" t="s">
        <v>97</v>
      </c>
      <c r="C7" s="37" t="s">
        <v>334</v>
      </c>
    </row>
    <row r="8" spans="1:3" x14ac:dyDescent="0.25">
      <c r="A8" s="39" t="s">
        <v>98</v>
      </c>
      <c r="C8" s="37" t="s">
        <v>40</v>
      </c>
    </row>
    <row r="9" spans="1:3" x14ac:dyDescent="0.25">
      <c r="A9" s="39" t="s">
        <v>99</v>
      </c>
      <c r="C9" s="37" t="s">
        <v>46</v>
      </c>
    </row>
    <row r="10" spans="1:3" x14ac:dyDescent="0.25">
      <c r="A10" s="39" t="s">
        <v>100</v>
      </c>
      <c r="C10" s="37" t="s">
        <v>59</v>
      </c>
    </row>
    <row r="11" spans="1:3" x14ac:dyDescent="0.25">
      <c r="A11" s="39" t="s">
        <v>101</v>
      </c>
      <c r="C11" s="37" t="s">
        <v>65</v>
      </c>
    </row>
    <row r="12" spans="1:3" x14ac:dyDescent="0.25">
      <c r="A12" s="39" t="s">
        <v>93</v>
      </c>
      <c r="C12" s="37" t="s">
        <v>336</v>
      </c>
    </row>
    <row r="13" spans="1:3" x14ac:dyDescent="0.25">
      <c r="A13" s="39" t="s">
        <v>102</v>
      </c>
      <c r="C13" s="37" t="s">
        <v>93</v>
      </c>
    </row>
    <row r="14" spans="1:3" x14ac:dyDescent="0.25">
      <c r="A14" s="39" t="s">
        <v>105</v>
      </c>
      <c r="C14" s="37" t="s">
        <v>108</v>
      </c>
    </row>
    <row r="15" spans="1:3" x14ac:dyDescent="0.25">
      <c r="A15" s="39" t="s">
        <v>106</v>
      </c>
      <c r="C15" s="37" t="s">
        <v>332</v>
      </c>
    </row>
    <row r="16" spans="1:3" x14ac:dyDescent="0.25">
      <c r="A16" s="39" t="s">
        <v>107</v>
      </c>
      <c r="C16" s="37" t="s">
        <v>137</v>
      </c>
    </row>
    <row r="17" spans="1:3" x14ac:dyDescent="0.25">
      <c r="A17" s="40" t="s">
        <v>330</v>
      </c>
      <c r="C17" s="37" t="s">
        <v>335</v>
      </c>
    </row>
    <row r="18" spans="1:3" x14ac:dyDescent="0.25">
      <c r="A18" s="39" t="s">
        <v>178</v>
      </c>
      <c r="C18" s="37" t="s">
        <v>330</v>
      </c>
    </row>
    <row r="19" spans="1:3" x14ac:dyDescent="0.25">
      <c r="A19" s="39" t="s">
        <v>161</v>
      </c>
      <c r="C19" s="37" t="s">
        <v>331</v>
      </c>
    </row>
    <row r="20" spans="1:3" x14ac:dyDescent="0.25">
      <c r="A20" s="39" t="s">
        <v>162</v>
      </c>
      <c r="C20" s="37" t="s">
        <v>83</v>
      </c>
    </row>
    <row r="21" spans="1:3" x14ac:dyDescent="0.25">
      <c r="A21" s="39" t="s">
        <v>163</v>
      </c>
      <c r="C21" s="37" t="s">
        <v>182</v>
      </c>
    </row>
    <row r="22" spans="1:3" x14ac:dyDescent="0.25">
      <c r="A22" s="39" t="s">
        <v>164</v>
      </c>
      <c r="C22" s="37" t="s">
        <v>333</v>
      </c>
    </row>
    <row r="23" spans="1:3" x14ac:dyDescent="0.25">
      <c r="A23" s="39" t="s">
        <v>179</v>
      </c>
      <c r="C23" s="38"/>
    </row>
    <row r="24" spans="1:3" x14ac:dyDescent="0.25">
      <c r="A24" s="39" t="s">
        <v>165</v>
      </c>
    </row>
    <row r="25" spans="1:3" x14ac:dyDescent="0.25">
      <c r="A25" s="39" t="s">
        <v>166</v>
      </c>
    </row>
    <row r="26" spans="1:3" x14ac:dyDescent="0.25">
      <c r="A26" s="39" t="s">
        <v>167</v>
      </c>
    </row>
    <row r="27" spans="1:3" x14ac:dyDescent="0.25">
      <c r="A27" s="39" t="s">
        <v>168</v>
      </c>
    </row>
    <row r="28" spans="1:3" x14ac:dyDescent="0.25">
      <c r="A28" s="39" t="s">
        <v>169</v>
      </c>
    </row>
    <row r="29" spans="1:3" x14ac:dyDescent="0.25">
      <c r="A29" s="39" t="s">
        <v>170</v>
      </c>
    </row>
    <row r="30" spans="1:3" x14ac:dyDescent="0.25">
      <c r="A30" s="39" t="s">
        <v>160</v>
      </c>
    </row>
    <row r="31" spans="1:3" x14ac:dyDescent="0.25">
      <c r="A31" s="39" t="s">
        <v>171</v>
      </c>
    </row>
    <row r="32" spans="1:3" x14ac:dyDescent="0.25">
      <c r="A32" s="39" t="s">
        <v>172</v>
      </c>
    </row>
    <row r="33" spans="1:1" x14ac:dyDescent="0.25">
      <c r="A33" s="37" t="s">
        <v>108</v>
      </c>
    </row>
    <row r="34" spans="1:1" x14ac:dyDescent="0.25">
      <c r="A34" s="39" t="s">
        <v>109</v>
      </c>
    </row>
    <row r="35" spans="1:1" x14ac:dyDescent="0.25">
      <c r="A35" s="39" t="s">
        <v>110</v>
      </c>
    </row>
    <row r="36" spans="1:1" x14ac:dyDescent="0.25">
      <c r="A36" s="39" t="s">
        <v>111</v>
      </c>
    </row>
    <row r="37" spans="1:1" x14ac:dyDescent="0.25">
      <c r="A37" s="39" t="s">
        <v>112</v>
      </c>
    </row>
    <row r="38" spans="1:1" x14ac:dyDescent="0.25">
      <c r="A38" s="39" t="s">
        <v>213</v>
      </c>
    </row>
    <row r="39" spans="1:1" x14ac:dyDescent="0.25">
      <c r="A39" s="39" t="s">
        <v>113</v>
      </c>
    </row>
    <row r="40" spans="1:1" x14ac:dyDescent="0.25">
      <c r="A40" s="39" t="s">
        <v>114</v>
      </c>
    </row>
    <row r="41" spans="1:1" x14ac:dyDescent="0.25">
      <c r="A41" s="39" t="s">
        <v>115</v>
      </c>
    </row>
    <row r="42" spans="1:1" x14ac:dyDescent="0.25">
      <c r="A42" s="39" t="s">
        <v>116</v>
      </c>
    </row>
    <row r="43" spans="1:1" x14ac:dyDescent="0.25">
      <c r="A43" s="39" t="s">
        <v>117</v>
      </c>
    </row>
    <row r="44" spans="1:1" x14ac:dyDescent="0.25">
      <c r="A44" s="39" t="s">
        <v>108</v>
      </c>
    </row>
    <row r="45" spans="1:1" x14ac:dyDescent="0.25">
      <c r="A45" s="39" t="s">
        <v>118</v>
      </c>
    </row>
    <row r="46" spans="1:1" x14ac:dyDescent="0.25">
      <c r="A46" s="39" t="s">
        <v>119</v>
      </c>
    </row>
    <row r="47" spans="1:1" x14ac:dyDescent="0.25">
      <c r="A47" s="39" t="s">
        <v>120</v>
      </c>
    </row>
    <row r="48" spans="1:1" x14ac:dyDescent="0.25">
      <c r="A48" s="39" t="s">
        <v>121</v>
      </c>
    </row>
    <row r="49" spans="1:1" x14ac:dyDescent="0.25">
      <c r="A49" s="39" t="s">
        <v>122</v>
      </c>
    </row>
    <row r="50" spans="1:1" x14ac:dyDescent="0.25">
      <c r="A50" s="39" t="s">
        <v>123</v>
      </c>
    </row>
    <row r="51" spans="1:1" x14ac:dyDescent="0.25">
      <c r="A51" s="37" t="s">
        <v>331</v>
      </c>
    </row>
    <row r="52" spans="1:1" x14ac:dyDescent="0.25">
      <c r="A52" s="39" t="s">
        <v>174</v>
      </c>
    </row>
    <row r="53" spans="1:1" x14ac:dyDescent="0.25">
      <c r="A53" s="39" t="s">
        <v>175</v>
      </c>
    </row>
    <row r="54" spans="1:1" x14ac:dyDescent="0.25">
      <c r="A54" s="39" t="s">
        <v>176</v>
      </c>
    </row>
    <row r="55" spans="1:1" x14ac:dyDescent="0.25">
      <c r="A55" s="39" t="s">
        <v>177</v>
      </c>
    </row>
    <row r="56" spans="1:1" x14ac:dyDescent="0.25">
      <c r="A56" s="39" t="s">
        <v>173</v>
      </c>
    </row>
    <row r="57" spans="1:1" x14ac:dyDescent="0.25">
      <c r="A57" s="37" t="s">
        <v>83</v>
      </c>
    </row>
    <row r="58" spans="1:1" x14ac:dyDescent="0.25">
      <c r="A58" s="39" t="s">
        <v>84</v>
      </c>
    </row>
    <row r="59" spans="1:1" x14ac:dyDescent="0.25">
      <c r="A59" s="39" t="s">
        <v>180</v>
      </c>
    </row>
    <row r="60" spans="1:1" x14ac:dyDescent="0.25">
      <c r="A60" s="39" t="s">
        <v>181</v>
      </c>
    </row>
    <row r="61" spans="1:1" x14ac:dyDescent="0.25">
      <c r="A61" s="39" t="s">
        <v>83</v>
      </c>
    </row>
    <row r="62" spans="1:1" x14ac:dyDescent="0.25">
      <c r="A62" s="37" t="s">
        <v>182</v>
      </c>
    </row>
    <row r="63" spans="1:1" x14ac:dyDescent="0.25">
      <c r="A63" s="39" t="s">
        <v>183</v>
      </c>
    </row>
    <row r="64" spans="1:1" x14ac:dyDescent="0.25">
      <c r="A64" s="39" t="s">
        <v>184</v>
      </c>
    </row>
    <row r="65" spans="1:1" x14ac:dyDescent="0.25">
      <c r="A65" s="39" t="s">
        <v>185</v>
      </c>
    </row>
    <row r="66" spans="1:1" x14ac:dyDescent="0.25">
      <c r="A66" s="39" t="s">
        <v>186</v>
      </c>
    </row>
    <row r="67" spans="1:1" x14ac:dyDescent="0.25">
      <c r="A67" s="39" t="s">
        <v>187</v>
      </c>
    </row>
    <row r="68" spans="1:1" x14ac:dyDescent="0.25">
      <c r="A68" s="39" t="s">
        <v>188</v>
      </c>
    </row>
    <row r="69" spans="1:1" x14ac:dyDescent="0.25">
      <c r="A69" s="39" t="s">
        <v>189</v>
      </c>
    </row>
    <row r="70" spans="1:1" x14ac:dyDescent="0.25">
      <c r="A70" s="39" t="s">
        <v>190</v>
      </c>
    </row>
    <row r="71" spans="1:1" x14ac:dyDescent="0.25">
      <c r="A71" s="39" t="s">
        <v>191</v>
      </c>
    </row>
    <row r="72" spans="1:1" x14ac:dyDescent="0.25">
      <c r="A72" s="39" t="s">
        <v>192</v>
      </c>
    </row>
    <row r="73" spans="1:1" x14ac:dyDescent="0.25">
      <c r="A73" s="39" t="s">
        <v>193</v>
      </c>
    </row>
    <row r="74" spans="1:1" x14ac:dyDescent="0.25">
      <c r="A74" s="41" t="s">
        <v>182</v>
      </c>
    </row>
    <row r="75" spans="1:1" x14ac:dyDescent="0.25">
      <c r="A75" s="39" t="s">
        <v>194</v>
      </c>
    </row>
    <row r="76" spans="1:1" x14ac:dyDescent="0.25">
      <c r="A76" s="37" t="s">
        <v>332</v>
      </c>
    </row>
    <row r="77" spans="1:1" x14ac:dyDescent="0.25">
      <c r="A77" s="39" t="s">
        <v>124</v>
      </c>
    </row>
    <row r="78" spans="1:1" x14ac:dyDescent="0.25">
      <c r="A78" s="39" t="s">
        <v>125</v>
      </c>
    </row>
    <row r="79" spans="1:1" x14ac:dyDescent="0.25">
      <c r="A79" s="39" t="s">
        <v>126</v>
      </c>
    </row>
    <row r="80" spans="1:1" x14ac:dyDescent="0.25">
      <c r="A80" s="39" t="s">
        <v>127</v>
      </c>
    </row>
    <row r="81" spans="1:1" x14ac:dyDescent="0.25">
      <c r="A81" s="39" t="s">
        <v>128</v>
      </c>
    </row>
    <row r="82" spans="1:1" x14ac:dyDescent="0.25">
      <c r="A82" s="39" t="s">
        <v>129</v>
      </c>
    </row>
    <row r="83" spans="1:1" x14ac:dyDescent="0.25">
      <c r="A83" s="39" t="s">
        <v>130</v>
      </c>
    </row>
    <row r="84" spans="1:1" x14ac:dyDescent="0.25">
      <c r="A84" s="39" t="s">
        <v>131</v>
      </c>
    </row>
    <row r="85" spans="1:1" x14ac:dyDescent="0.25">
      <c r="A85" s="39" t="s">
        <v>132</v>
      </c>
    </row>
    <row r="86" spans="1:1" x14ac:dyDescent="0.25">
      <c r="A86" s="39" t="s">
        <v>103</v>
      </c>
    </row>
    <row r="87" spans="1:1" x14ac:dyDescent="0.25">
      <c r="A87" s="39" t="s">
        <v>104</v>
      </c>
    </row>
    <row r="88" spans="1:1" x14ac:dyDescent="0.25">
      <c r="A88" s="39" t="s">
        <v>133</v>
      </c>
    </row>
    <row r="89" spans="1:1" x14ac:dyDescent="0.25">
      <c r="A89" s="39" t="s">
        <v>134</v>
      </c>
    </row>
    <row r="90" spans="1:1" x14ac:dyDescent="0.25">
      <c r="A90" s="39" t="s">
        <v>135</v>
      </c>
    </row>
    <row r="91" spans="1:1" x14ac:dyDescent="0.25">
      <c r="A91" s="39" t="s">
        <v>136</v>
      </c>
    </row>
    <row r="92" spans="1:1" x14ac:dyDescent="0.25">
      <c r="A92" s="39" t="s">
        <v>39</v>
      </c>
    </row>
    <row r="93" spans="1:1" x14ac:dyDescent="0.25">
      <c r="A93" s="37" t="s">
        <v>333</v>
      </c>
    </row>
    <row r="94" spans="1:1" x14ac:dyDescent="0.25">
      <c r="A94" s="39" t="s">
        <v>196</v>
      </c>
    </row>
    <row r="95" spans="1:1" x14ac:dyDescent="0.25">
      <c r="A95" s="39" t="s">
        <v>197</v>
      </c>
    </row>
    <row r="96" spans="1:1" x14ac:dyDescent="0.25">
      <c r="A96" s="39" t="s">
        <v>198</v>
      </c>
    </row>
    <row r="97" spans="1:1" x14ac:dyDescent="0.25">
      <c r="A97" s="39" t="s">
        <v>199</v>
      </c>
    </row>
    <row r="98" spans="1:1" x14ac:dyDescent="0.25">
      <c r="A98" s="39" t="s">
        <v>200</v>
      </c>
    </row>
    <row r="99" spans="1:1" x14ac:dyDescent="0.25">
      <c r="A99" s="39" t="s">
        <v>201</v>
      </c>
    </row>
    <row r="100" spans="1:1" x14ac:dyDescent="0.25">
      <c r="A100" s="39" t="s">
        <v>202</v>
      </c>
    </row>
    <row r="101" spans="1:1" x14ac:dyDescent="0.25">
      <c r="A101" s="39" t="s">
        <v>203</v>
      </c>
    </row>
    <row r="102" spans="1:1" x14ac:dyDescent="0.25">
      <c r="A102" s="39" t="s">
        <v>204</v>
      </c>
    </row>
    <row r="103" spans="1:1" x14ac:dyDescent="0.25">
      <c r="A103" s="39" t="s">
        <v>205</v>
      </c>
    </row>
    <row r="104" spans="1:1" x14ac:dyDescent="0.25">
      <c r="A104" s="39" t="s">
        <v>206</v>
      </c>
    </row>
    <row r="105" spans="1:1" x14ac:dyDescent="0.25">
      <c r="A105" s="39" t="s">
        <v>207</v>
      </c>
    </row>
    <row r="106" spans="1:1" x14ac:dyDescent="0.25">
      <c r="A106" s="39" t="s">
        <v>208</v>
      </c>
    </row>
    <row r="107" spans="1:1" x14ac:dyDescent="0.25">
      <c r="A107" s="39" t="s">
        <v>209</v>
      </c>
    </row>
    <row r="108" spans="1:1" x14ac:dyDescent="0.25">
      <c r="A108" s="39" t="s">
        <v>210</v>
      </c>
    </row>
    <row r="109" spans="1:1" x14ac:dyDescent="0.25">
      <c r="A109" s="39" t="s">
        <v>211</v>
      </c>
    </row>
    <row r="110" spans="1:1" x14ac:dyDescent="0.25">
      <c r="A110" s="39" t="s">
        <v>212</v>
      </c>
    </row>
    <row r="111" spans="1:1" x14ac:dyDescent="0.25">
      <c r="A111" s="39" t="s">
        <v>195</v>
      </c>
    </row>
    <row r="112" spans="1:1" x14ac:dyDescent="0.25">
      <c r="A112" s="37" t="s">
        <v>0</v>
      </c>
    </row>
    <row r="113" spans="1:1" x14ac:dyDescent="0.25">
      <c r="A113" s="39" t="s">
        <v>0</v>
      </c>
    </row>
    <row r="114" spans="1:1" x14ac:dyDescent="0.25">
      <c r="A114" s="39" t="s">
        <v>1</v>
      </c>
    </row>
    <row r="115" spans="1:1" x14ac:dyDescent="0.25">
      <c r="A115" s="39" t="s">
        <v>2</v>
      </c>
    </row>
    <row r="116" spans="1:1" x14ac:dyDescent="0.25">
      <c r="A116" s="39" t="s">
        <v>3</v>
      </c>
    </row>
    <row r="117" spans="1:1" x14ac:dyDescent="0.25">
      <c r="A117" s="39" t="s">
        <v>4</v>
      </c>
    </row>
    <row r="118" spans="1:1" x14ac:dyDescent="0.25">
      <c r="A118" s="39" t="s">
        <v>5</v>
      </c>
    </row>
    <row r="119" spans="1:1" x14ac:dyDescent="0.25">
      <c r="A119" s="39" t="s">
        <v>6</v>
      </c>
    </row>
    <row r="120" spans="1:1" x14ac:dyDescent="0.25">
      <c r="A120" s="39" t="s">
        <v>7</v>
      </c>
    </row>
    <row r="121" spans="1:1" x14ac:dyDescent="0.25">
      <c r="A121" s="37" t="s">
        <v>334</v>
      </c>
    </row>
    <row r="122" spans="1:1" x14ac:dyDescent="0.25">
      <c r="A122" s="39" t="s">
        <v>33</v>
      </c>
    </row>
    <row r="123" spans="1:1" x14ac:dyDescent="0.25">
      <c r="A123" s="39" t="s">
        <v>32</v>
      </c>
    </row>
    <row r="124" spans="1:1" x14ac:dyDescent="0.25">
      <c r="A124" s="39" t="s">
        <v>34</v>
      </c>
    </row>
    <row r="125" spans="1:1" x14ac:dyDescent="0.25">
      <c r="A125" s="39" t="s">
        <v>35</v>
      </c>
    </row>
    <row r="126" spans="1:1" x14ac:dyDescent="0.25">
      <c r="A126" s="39" t="s">
        <v>36</v>
      </c>
    </row>
    <row r="127" spans="1:1" x14ac:dyDescent="0.25">
      <c r="A127" s="39" t="s">
        <v>37</v>
      </c>
    </row>
    <row r="128" spans="1:1" x14ac:dyDescent="0.25">
      <c r="A128" s="37" t="s">
        <v>65</v>
      </c>
    </row>
    <row r="129" spans="1:1" x14ac:dyDescent="0.25">
      <c r="A129" s="39" t="s">
        <v>66</v>
      </c>
    </row>
    <row r="130" spans="1:1" x14ac:dyDescent="0.25">
      <c r="A130" s="39" t="s">
        <v>67</v>
      </c>
    </row>
    <row r="131" spans="1:1" x14ac:dyDescent="0.25">
      <c r="A131" s="39" t="s">
        <v>68</v>
      </c>
    </row>
    <row r="132" spans="1:1" x14ac:dyDescent="0.25">
      <c r="A132" s="39" t="s">
        <v>69</v>
      </c>
    </row>
    <row r="133" spans="1:1" x14ac:dyDescent="0.25">
      <c r="A133" s="39" t="s">
        <v>70</v>
      </c>
    </row>
    <row r="134" spans="1:1" x14ac:dyDescent="0.25">
      <c r="A134" s="39" t="s">
        <v>71</v>
      </c>
    </row>
    <row r="135" spans="1:1" x14ac:dyDescent="0.25">
      <c r="A135" s="39" t="s">
        <v>65</v>
      </c>
    </row>
    <row r="136" spans="1:1" x14ac:dyDescent="0.25">
      <c r="A136" s="39" t="s">
        <v>72</v>
      </c>
    </row>
    <row r="137" spans="1:1" x14ac:dyDescent="0.25">
      <c r="A137" s="39" t="s">
        <v>73</v>
      </c>
    </row>
    <row r="138" spans="1:1" x14ac:dyDescent="0.25">
      <c r="A138" s="39" t="s">
        <v>74</v>
      </c>
    </row>
    <row r="139" spans="1:1" x14ac:dyDescent="0.25">
      <c r="A139" s="39" t="s">
        <v>75</v>
      </c>
    </row>
    <row r="140" spans="1:1" x14ac:dyDescent="0.25">
      <c r="A140" s="39" t="s">
        <v>76</v>
      </c>
    </row>
    <row r="141" spans="1:1" x14ac:dyDescent="0.25">
      <c r="A141" s="39" t="s">
        <v>77</v>
      </c>
    </row>
    <row r="142" spans="1:1" x14ac:dyDescent="0.25">
      <c r="A142" s="39" t="s">
        <v>78</v>
      </c>
    </row>
    <row r="143" spans="1:1" x14ac:dyDescent="0.25">
      <c r="A143" s="39" t="s">
        <v>38</v>
      </c>
    </row>
    <row r="144" spans="1:1" x14ac:dyDescent="0.25">
      <c r="A144" s="37" t="s">
        <v>137</v>
      </c>
    </row>
    <row r="145" spans="1:1" x14ac:dyDescent="0.25">
      <c r="A145" s="39" t="s">
        <v>138</v>
      </c>
    </row>
    <row r="146" spans="1:1" x14ac:dyDescent="0.25">
      <c r="A146" s="39" t="s">
        <v>139</v>
      </c>
    </row>
    <row r="147" spans="1:1" x14ac:dyDescent="0.25">
      <c r="A147" s="39" t="s">
        <v>140</v>
      </c>
    </row>
    <row r="148" spans="1:1" x14ac:dyDescent="0.25">
      <c r="A148" s="39" t="s">
        <v>141</v>
      </c>
    </row>
    <row r="149" spans="1:1" x14ac:dyDescent="0.25">
      <c r="A149" s="39" t="s">
        <v>142</v>
      </c>
    </row>
    <row r="150" spans="1:1" x14ac:dyDescent="0.25">
      <c r="A150" s="39" t="s">
        <v>143</v>
      </c>
    </row>
    <row r="151" spans="1:1" x14ac:dyDescent="0.25">
      <c r="A151" s="39" t="s">
        <v>144</v>
      </c>
    </row>
    <row r="152" spans="1:1" x14ac:dyDescent="0.25">
      <c r="A152" s="39" t="s">
        <v>145</v>
      </c>
    </row>
    <row r="153" spans="1:1" x14ac:dyDescent="0.25">
      <c r="A153" s="39" t="s">
        <v>146</v>
      </c>
    </row>
    <row r="154" spans="1:1" x14ac:dyDescent="0.25">
      <c r="A154" s="39" t="s">
        <v>137</v>
      </c>
    </row>
    <row r="155" spans="1:1" x14ac:dyDescent="0.25">
      <c r="A155" s="39" t="s">
        <v>147</v>
      </c>
    </row>
    <row r="156" spans="1:1" x14ac:dyDescent="0.25">
      <c r="A156" s="39" t="s">
        <v>148</v>
      </c>
    </row>
    <row r="157" spans="1:1" x14ac:dyDescent="0.25">
      <c r="A157" s="37" t="s">
        <v>40</v>
      </c>
    </row>
    <row r="158" spans="1:1" x14ac:dyDescent="0.25">
      <c r="A158" s="39" t="s">
        <v>41</v>
      </c>
    </row>
    <row r="159" spans="1:1" x14ac:dyDescent="0.25">
      <c r="A159" s="39" t="s">
        <v>42</v>
      </c>
    </row>
    <row r="160" spans="1:1" x14ac:dyDescent="0.25">
      <c r="A160" s="39" t="s">
        <v>40</v>
      </c>
    </row>
    <row r="161" spans="1:1" x14ac:dyDescent="0.25">
      <c r="A161" s="39" t="s">
        <v>43</v>
      </c>
    </row>
    <row r="162" spans="1:1" x14ac:dyDescent="0.25">
      <c r="A162" s="39" t="s">
        <v>44</v>
      </c>
    </row>
    <row r="163" spans="1:1" x14ac:dyDescent="0.25">
      <c r="A163" s="39" t="s">
        <v>45</v>
      </c>
    </row>
    <row r="164" spans="1:1" x14ac:dyDescent="0.25">
      <c r="A164" s="37" t="s">
        <v>8</v>
      </c>
    </row>
    <row r="165" spans="1:1" x14ac:dyDescent="0.25">
      <c r="A165" s="39" t="s">
        <v>9</v>
      </c>
    </row>
    <row r="166" spans="1:1" x14ac:dyDescent="0.25">
      <c r="A166" s="39" t="s">
        <v>8</v>
      </c>
    </row>
    <row r="167" spans="1:1" x14ac:dyDescent="0.25">
      <c r="A167" s="39" t="s">
        <v>10</v>
      </c>
    </row>
    <row r="168" spans="1:1" x14ac:dyDescent="0.25">
      <c r="A168" s="39" t="s">
        <v>11</v>
      </c>
    </row>
    <row r="169" spans="1:1" x14ac:dyDescent="0.25">
      <c r="A169" s="39" t="s">
        <v>12</v>
      </c>
    </row>
    <row r="170" spans="1:1" x14ac:dyDescent="0.25">
      <c r="A170" s="39" t="s">
        <v>13</v>
      </c>
    </row>
    <row r="171" spans="1:1" x14ac:dyDescent="0.25">
      <c r="A171" s="39" t="s">
        <v>14</v>
      </c>
    </row>
    <row r="172" spans="1:1" x14ac:dyDescent="0.25">
      <c r="A172" s="39" t="s">
        <v>326</v>
      </c>
    </row>
    <row r="173" spans="1:1" x14ac:dyDescent="0.25">
      <c r="A173" s="39" t="s">
        <v>15</v>
      </c>
    </row>
    <row r="174" spans="1:1" x14ac:dyDescent="0.25">
      <c r="A174" s="39" t="s">
        <v>16</v>
      </c>
    </row>
    <row r="175" spans="1:1" x14ac:dyDescent="0.25">
      <c r="A175" s="39" t="s">
        <v>17</v>
      </c>
    </row>
    <row r="176" spans="1:1" x14ac:dyDescent="0.25">
      <c r="A176" s="37" t="s">
        <v>46</v>
      </c>
    </row>
    <row r="177" spans="1:1" x14ac:dyDescent="0.25">
      <c r="A177" s="39" t="s">
        <v>47</v>
      </c>
    </row>
    <row r="178" spans="1:1" x14ac:dyDescent="0.25">
      <c r="A178" s="39" t="s">
        <v>48</v>
      </c>
    </row>
    <row r="179" spans="1:1" x14ac:dyDescent="0.25">
      <c r="A179" s="39" t="s">
        <v>49</v>
      </c>
    </row>
    <row r="180" spans="1:1" x14ac:dyDescent="0.25">
      <c r="A180" s="39" t="s">
        <v>50</v>
      </c>
    </row>
    <row r="181" spans="1:1" x14ac:dyDescent="0.25">
      <c r="A181" s="39" t="s">
        <v>51</v>
      </c>
    </row>
    <row r="182" spans="1:1" x14ac:dyDescent="0.25">
      <c r="A182" s="39" t="s">
        <v>46</v>
      </c>
    </row>
    <row r="183" spans="1:1" x14ac:dyDescent="0.25">
      <c r="A183" s="39" t="s">
        <v>52</v>
      </c>
    </row>
    <row r="184" spans="1:1" x14ac:dyDescent="0.25">
      <c r="A184" s="39" t="s">
        <v>54</v>
      </c>
    </row>
    <row r="185" spans="1:1" x14ac:dyDescent="0.25">
      <c r="A185" s="39" t="s">
        <v>53</v>
      </c>
    </row>
    <row r="186" spans="1:1" x14ac:dyDescent="0.25">
      <c r="A186" s="39" t="s">
        <v>55</v>
      </c>
    </row>
    <row r="187" spans="1:1" x14ac:dyDescent="0.25">
      <c r="A187" s="39" t="s">
        <v>56</v>
      </c>
    </row>
    <row r="188" spans="1:1" x14ac:dyDescent="0.25">
      <c r="A188" s="39" t="s">
        <v>327</v>
      </c>
    </row>
    <row r="189" spans="1:1" x14ac:dyDescent="0.25">
      <c r="A189" s="39" t="s">
        <v>57</v>
      </c>
    </row>
    <row r="190" spans="1:1" x14ac:dyDescent="0.25">
      <c r="A190" s="39" t="s">
        <v>58</v>
      </c>
    </row>
    <row r="191" spans="1:1" x14ac:dyDescent="0.25">
      <c r="A191" s="37" t="s">
        <v>335</v>
      </c>
    </row>
    <row r="192" spans="1:1" x14ac:dyDescent="0.25">
      <c r="A192" s="39" t="s">
        <v>150</v>
      </c>
    </row>
    <row r="193" spans="1:1" x14ac:dyDescent="0.25">
      <c r="A193" s="39" t="s">
        <v>151</v>
      </c>
    </row>
    <row r="194" spans="1:1" x14ac:dyDescent="0.25">
      <c r="A194" s="39" t="s">
        <v>152</v>
      </c>
    </row>
    <row r="195" spans="1:1" x14ac:dyDescent="0.25">
      <c r="A195" s="39" t="s">
        <v>153</v>
      </c>
    </row>
    <row r="196" spans="1:1" x14ac:dyDescent="0.25">
      <c r="A196" s="39" t="s">
        <v>154</v>
      </c>
    </row>
    <row r="197" spans="1:1" x14ac:dyDescent="0.25">
      <c r="A197" s="39" t="s">
        <v>328</v>
      </c>
    </row>
    <row r="198" spans="1:1" x14ac:dyDescent="0.25">
      <c r="A198" s="39" t="s">
        <v>155</v>
      </c>
    </row>
    <row r="199" spans="1:1" x14ac:dyDescent="0.25">
      <c r="A199" s="39" t="s">
        <v>149</v>
      </c>
    </row>
    <row r="200" spans="1:1" x14ac:dyDescent="0.25">
      <c r="A200" s="39" t="s">
        <v>156</v>
      </c>
    </row>
    <row r="201" spans="1:1" x14ac:dyDescent="0.25">
      <c r="A201" s="39" t="s">
        <v>157</v>
      </c>
    </row>
    <row r="202" spans="1:1" x14ac:dyDescent="0.25">
      <c r="A202" s="39" t="s">
        <v>158</v>
      </c>
    </row>
    <row r="203" spans="1:1" x14ac:dyDescent="0.25">
      <c r="A203" s="39" t="s">
        <v>159</v>
      </c>
    </row>
    <row r="204" spans="1:1" x14ac:dyDescent="0.25">
      <c r="A204" s="37" t="s">
        <v>336</v>
      </c>
    </row>
    <row r="205" spans="1:1" x14ac:dyDescent="0.25">
      <c r="A205" s="39" t="s">
        <v>80</v>
      </c>
    </row>
    <row r="206" spans="1:1" x14ac:dyDescent="0.25">
      <c r="A206" s="39" t="s">
        <v>81</v>
      </c>
    </row>
    <row r="207" spans="1:1" x14ac:dyDescent="0.25">
      <c r="A207" s="39" t="s">
        <v>82</v>
      </c>
    </row>
    <row r="208" spans="1:1" x14ac:dyDescent="0.25">
      <c r="A208" s="39" t="s">
        <v>79</v>
      </c>
    </row>
    <row r="209" spans="1:1" x14ac:dyDescent="0.25">
      <c r="A209" s="39" t="s">
        <v>85</v>
      </c>
    </row>
    <row r="210" spans="1:1" x14ac:dyDescent="0.25">
      <c r="A210" s="39" t="s">
        <v>86</v>
      </c>
    </row>
    <row r="211" spans="1:1" x14ac:dyDescent="0.25">
      <c r="A211" s="39" t="s">
        <v>87</v>
      </c>
    </row>
    <row r="212" spans="1:1" x14ac:dyDescent="0.25">
      <c r="A212" s="39" t="s">
        <v>88</v>
      </c>
    </row>
    <row r="213" spans="1:1" x14ac:dyDescent="0.25">
      <c r="A213" s="39" t="s">
        <v>89</v>
      </c>
    </row>
    <row r="214" spans="1:1" x14ac:dyDescent="0.25">
      <c r="A214" s="39" t="s">
        <v>90</v>
      </c>
    </row>
    <row r="215" spans="1:1" x14ac:dyDescent="0.25">
      <c r="A215" s="39" t="s">
        <v>91</v>
      </c>
    </row>
    <row r="216" spans="1:1" x14ac:dyDescent="0.25">
      <c r="A216" s="39" t="s">
        <v>92</v>
      </c>
    </row>
    <row r="217" spans="1:1" x14ac:dyDescent="0.25">
      <c r="A217" s="37" t="s">
        <v>18</v>
      </c>
    </row>
    <row r="218" spans="1:1" x14ac:dyDescent="0.25">
      <c r="A218" s="39" t="s">
        <v>19</v>
      </c>
    </row>
    <row r="219" spans="1:1" x14ac:dyDescent="0.25">
      <c r="A219" s="39" t="s">
        <v>18</v>
      </c>
    </row>
    <row r="220" spans="1:1" x14ac:dyDescent="0.25">
      <c r="A220" s="39" t="s">
        <v>20</v>
      </c>
    </row>
    <row r="221" spans="1:1" x14ac:dyDescent="0.25">
      <c r="A221" s="39" t="s">
        <v>21</v>
      </c>
    </row>
    <row r="222" spans="1:1" x14ac:dyDescent="0.25">
      <c r="A222" s="39" t="s">
        <v>22</v>
      </c>
    </row>
    <row r="223" spans="1:1" x14ac:dyDescent="0.25">
      <c r="A223" s="39" t="s">
        <v>23</v>
      </c>
    </row>
    <row r="224" spans="1:1" x14ac:dyDescent="0.25">
      <c r="A224" s="39" t="s">
        <v>24</v>
      </c>
    </row>
    <row r="225" spans="1:1" x14ac:dyDescent="0.25">
      <c r="A225" s="39" t="s">
        <v>25</v>
      </c>
    </row>
    <row r="226" spans="1:1" x14ac:dyDescent="0.25">
      <c r="A226" s="39" t="s">
        <v>26</v>
      </c>
    </row>
    <row r="227" spans="1:1" x14ac:dyDescent="0.25">
      <c r="A227" s="39" t="s">
        <v>27</v>
      </c>
    </row>
    <row r="228" spans="1:1" x14ac:dyDescent="0.25">
      <c r="A228" s="39" t="s">
        <v>28</v>
      </c>
    </row>
    <row r="229" spans="1:1" x14ac:dyDescent="0.25">
      <c r="A229" s="39" t="s">
        <v>29</v>
      </c>
    </row>
    <row r="230" spans="1:1" x14ac:dyDescent="0.25">
      <c r="A230" s="39" t="s">
        <v>30</v>
      </c>
    </row>
    <row r="231" spans="1:1" x14ac:dyDescent="0.25">
      <c r="A231" s="39" t="s">
        <v>31</v>
      </c>
    </row>
    <row r="232" spans="1:1" x14ac:dyDescent="0.25">
      <c r="A232" s="37" t="s">
        <v>59</v>
      </c>
    </row>
    <row r="233" spans="1:1" x14ac:dyDescent="0.25">
      <c r="A233" s="39" t="s">
        <v>60</v>
      </c>
    </row>
    <row r="234" spans="1:1" x14ac:dyDescent="0.25">
      <c r="A234" s="39" t="s">
        <v>59</v>
      </c>
    </row>
    <row r="235" spans="1:1" x14ac:dyDescent="0.25">
      <c r="A235" s="39" t="s">
        <v>61</v>
      </c>
    </row>
    <row r="236" spans="1:1" x14ac:dyDescent="0.25">
      <c r="A236" s="39" t="s">
        <v>62</v>
      </c>
    </row>
    <row r="237" spans="1:1" x14ac:dyDescent="0.25">
      <c r="A237" s="39" t="s">
        <v>63</v>
      </c>
    </row>
    <row r="238" spans="1:1" x14ac:dyDescent="0.25">
      <c r="A238" s="39" t="s">
        <v>64</v>
      </c>
    </row>
    <row r="239" spans="1:1" x14ac:dyDescent="0.25">
      <c r="A239" s="40" t="s">
        <v>337</v>
      </c>
    </row>
    <row r="240" spans="1:1" x14ac:dyDescent="0.25">
      <c r="A240" s="39" t="s">
        <v>338</v>
      </c>
    </row>
  </sheetData>
  <sheetProtection algorithmName="SHA-512" hashValue="js9Ng//aeOGQka0PB5OkHz/CEckr36ZkaMEovlARZlF8cpW/6fzCpFwuop3DnbZSbkEWJWVAouSBj4EmN1IWGg==" saltValue="UIGas1DjtGC17pXlL4QQn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_COPIAR_PRECO">
    <tabColor rgb="FFFFC000"/>
  </sheetPr>
  <dimension ref="A1:BX16"/>
  <sheetViews>
    <sheetView zoomScale="60" zoomScaleNormal="60" workbookViewId="0"/>
  </sheetViews>
  <sheetFormatPr defaultRowHeight="15" x14ac:dyDescent="0.25"/>
  <cols>
    <col min="1" max="1" width="46.5703125" bestFit="1" customWidth="1"/>
    <col min="2" max="2" width="59.42578125" bestFit="1" customWidth="1"/>
    <col min="3" max="76" width="25.85546875" customWidth="1"/>
  </cols>
  <sheetData>
    <row r="1" spans="1:76" s="70" customFormat="1" ht="30" x14ac:dyDescent="0.25">
      <c r="A1" s="71" t="s">
        <v>367</v>
      </c>
      <c r="B1" s="71" t="s">
        <v>368</v>
      </c>
      <c r="C1" s="71" t="s">
        <v>226</v>
      </c>
      <c r="D1" s="71" t="s">
        <v>229</v>
      </c>
      <c r="E1" s="71" t="s">
        <v>386</v>
      </c>
      <c r="F1" s="71" t="s">
        <v>232</v>
      </c>
      <c r="G1" s="71" t="s">
        <v>234</v>
      </c>
      <c r="H1" s="71" t="s">
        <v>341</v>
      </c>
      <c r="I1" s="71" t="s">
        <v>346</v>
      </c>
      <c r="J1" s="71" t="s">
        <v>387</v>
      </c>
      <c r="K1" s="71" t="s">
        <v>339</v>
      </c>
      <c r="L1" s="71" t="s">
        <v>244</v>
      </c>
      <c r="M1" s="71" t="s">
        <v>347</v>
      </c>
      <c r="N1" s="71" t="s">
        <v>348</v>
      </c>
      <c r="O1" s="71" t="s">
        <v>340</v>
      </c>
      <c r="P1" s="71" t="s">
        <v>253</v>
      </c>
      <c r="Q1" s="71" t="s">
        <v>349</v>
      </c>
      <c r="R1" s="71" t="s">
        <v>350</v>
      </c>
      <c r="S1" s="71" t="s">
        <v>256</v>
      </c>
      <c r="T1" s="71" t="s">
        <v>351</v>
      </c>
      <c r="U1" s="71" t="s">
        <v>388</v>
      </c>
      <c r="V1" s="71" t="s">
        <v>389</v>
      </c>
      <c r="W1" s="71" t="s">
        <v>352</v>
      </c>
      <c r="X1" s="71" t="s">
        <v>261</v>
      </c>
      <c r="Y1" s="71" t="s">
        <v>343</v>
      </c>
      <c r="Z1" s="71" t="s">
        <v>265</v>
      </c>
      <c r="AA1" s="71" t="s">
        <v>390</v>
      </c>
      <c r="AB1" s="71" t="s">
        <v>391</v>
      </c>
      <c r="AC1" s="71" t="s">
        <v>353</v>
      </c>
      <c r="AD1" s="71" t="s">
        <v>392</v>
      </c>
      <c r="AE1" s="71" t="s">
        <v>354</v>
      </c>
      <c r="AF1" s="71" t="s">
        <v>393</v>
      </c>
      <c r="AG1" s="71" t="s">
        <v>355</v>
      </c>
      <c r="AH1" s="71" t="s">
        <v>394</v>
      </c>
      <c r="AI1" s="71" t="s">
        <v>396</v>
      </c>
      <c r="AJ1" s="71" t="s">
        <v>397</v>
      </c>
      <c r="AK1" s="71" t="s">
        <v>398</v>
      </c>
      <c r="AL1" s="71" t="s">
        <v>356</v>
      </c>
      <c r="AM1" s="71" t="s">
        <v>399</v>
      </c>
      <c r="AN1" s="71" t="s">
        <v>357</v>
      </c>
      <c r="AO1" s="71" t="s">
        <v>400</v>
      </c>
      <c r="AP1" s="71" t="s">
        <v>358</v>
      </c>
      <c r="AQ1" s="71" t="s">
        <v>401</v>
      </c>
      <c r="AR1" s="71" t="s">
        <v>359</v>
      </c>
      <c r="AS1" s="71" t="s">
        <v>283</v>
      </c>
      <c r="AT1" s="71" t="s">
        <v>285</v>
      </c>
      <c r="AU1" s="71" t="s">
        <v>360</v>
      </c>
      <c r="AV1" s="71" t="s">
        <v>402</v>
      </c>
      <c r="AW1" s="71" t="s">
        <v>403</v>
      </c>
      <c r="AX1" s="71" t="s">
        <v>405</v>
      </c>
      <c r="AY1" s="71" t="s">
        <v>374</v>
      </c>
      <c r="AZ1" s="71" t="s">
        <v>292</v>
      </c>
      <c r="BA1" s="71" t="s">
        <v>406</v>
      </c>
      <c r="BB1" s="71" t="s">
        <v>407</v>
      </c>
      <c r="BC1" s="71" t="s">
        <v>408</v>
      </c>
      <c r="BD1" s="71" t="s">
        <v>409</v>
      </c>
      <c r="BE1" s="71" t="s">
        <v>410</v>
      </c>
      <c r="BF1" s="71" t="s">
        <v>411</v>
      </c>
      <c r="BG1" s="71" t="s">
        <v>412</v>
      </c>
      <c r="BH1" s="71" t="s">
        <v>413</v>
      </c>
      <c r="BI1" s="71" t="s">
        <v>414</v>
      </c>
      <c r="BJ1" s="71" t="s">
        <v>415</v>
      </c>
      <c r="BK1" s="71" t="s">
        <v>416</v>
      </c>
      <c r="BL1" s="71" t="s">
        <v>417</v>
      </c>
      <c r="BM1" s="71" t="s">
        <v>418</v>
      </c>
      <c r="BN1" s="71" t="s">
        <v>419</v>
      </c>
      <c r="BO1" s="71" t="s">
        <v>420</v>
      </c>
      <c r="BP1" s="71" t="s">
        <v>298</v>
      </c>
      <c r="BQ1" s="71" t="s">
        <v>299</v>
      </c>
      <c r="BR1" s="71" t="s">
        <v>361</v>
      </c>
      <c r="BS1" s="71" t="s">
        <v>421</v>
      </c>
      <c r="BT1" s="71" t="s">
        <v>422</v>
      </c>
      <c r="BU1" s="71" t="s">
        <v>300</v>
      </c>
      <c r="BV1" s="71" t="s">
        <v>301</v>
      </c>
      <c r="BW1" s="71" t="s">
        <v>302</v>
      </c>
      <c r="BX1" s="71" t="s">
        <v>303</v>
      </c>
    </row>
    <row r="2" spans="1:76" s="72" customFormat="1" ht="41.25" customHeight="1" x14ac:dyDescent="0.25">
      <c r="A2" s="73" t="s">
        <v>337</v>
      </c>
      <c r="B2" s="73" t="s">
        <v>338</v>
      </c>
      <c r="C2" s="74">
        <v>0</v>
      </c>
      <c r="D2" s="74">
        <v>0</v>
      </c>
      <c r="E2" s="74">
        <v>0</v>
      </c>
      <c r="F2" s="74">
        <v>0</v>
      </c>
      <c r="G2" s="74">
        <v>0</v>
      </c>
      <c r="H2" s="74">
        <v>0</v>
      </c>
      <c r="I2" s="74">
        <v>0</v>
      </c>
      <c r="J2" s="74">
        <v>0</v>
      </c>
      <c r="K2" s="74">
        <v>0</v>
      </c>
      <c r="L2" s="74">
        <v>0</v>
      </c>
      <c r="M2" s="74">
        <v>0</v>
      </c>
      <c r="N2" s="74">
        <v>0</v>
      </c>
      <c r="O2" s="74">
        <v>0</v>
      </c>
      <c r="P2" s="74">
        <v>0</v>
      </c>
      <c r="Q2" s="74">
        <v>0</v>
      </c>
      <c r="R2" s="74">
        <v>0</v>
      </c>
      <c r="S2" s="74">
        <v>0</v>
      </c>
      <c r="T2" s="74">
        <v>0</v>
      </c>
      <c r="U2" s="74">
        <v>0</v>
      </c>
      <c r="V2" s="74">
        <v>0</v>
      </c>
      <c r="W2" s="74">
        <v>0</v>
      </c>
      <c r="X2" s="74">
        <v>0</v>
      </c>
      <c r="Y2" s="74">
        <v>0</v>
      </c>
      <c r="Z2" s="74">
        <v>0</v>
      </c>
      <c r="AA2" s="74">
        <v>0</v>
      </c>
      <c r="AB2" s="74">
        <v>0</v>
      </c>
      <c r="AC2" s="74">
        <v>0</v>
      </c>
      <c r="AD2" s="74">
        <v>0</v>
      </c>
      <c r="AE2" s="74">
        <v>0</v>
      </c>
      <c r="AF2" s="74">
        <v>0</v>
      </c>
      <c r="AG2" s="74">
        <v>0</v>
      </c>
      <c r="AH2" s="74">
        <v>0</v>
      </c>
      <c r="AI2" s="74">
        <v>0</v>
      </c>
      <c r="AJ2" s="74">
        <v>0</v>
      </c>
      <c r="AK2" s="74">
        <v>0</v>
      </c>
      <c r="AL2" s="74">
        <v>0</v>
      </c>
      <c r="AM2" s="74">
        <v>0</v>
      </c>
      <c r="AN2" s="74">
        <v>0</v>
      </c>
      <c r="AO2" s="74">
        <v>0</v>
      </c>
      <c r="AP2" s="74">
        <v>0</v>
      </c>
      <c r="AQ2" s="74">
        <v>0</v>
      </c>
      <c r="AR2" s="74">
        <v>0</v>
      </c>
      <c r="AS2" s="74">
        <v>0</v>
      </c>
      <c r="AT2" s="74">
        <v>0</v>
      </c>
      <c r="AU2" s="74">
        <v>0</v>
      </c>
      <c r="AV2" s="74">
        <v>0</v>
      </c>
      <c r="AW2" s="74">
        <v>0</v>
      </c>
      <c r="AX2" s="74">
        <v>0</v>
      </c>
      <c r="AY2" s="74">
        <v>0</v>
      </c>
      <c r="AZ2" s="74">
        <v>0</v>
      </c>
      <c r="BA2" s="74">
        <v>0</v>
      </c>
      <c r="BB2" s="74">
        <v>0</v>
      </c>
      <c r="BC2" s="74">
        <v>0</v>
      </c>
      <c r="BD2" s="74">
        <v>0</v>
      </c>
      <c r="BE2" s="74">
        <v>0</v>
      </c>
      <c r="BF2" s="74">
        <v>0</v>
      </c>
      <c r="BG2" s="74">
        <v>0</v>
      </c>
      <c r="BH2" s="74">
        <v>0</v>
      </c>
      <c r="BI2" s="74">
        <v>0</v>
      </c>
      <c r="BJ2" s="74">
        <v>0</v>
      </c>
      <c r="BK2" s="74">
        <v>0</v>
      </c>
      <c r="BL2" s="74">
        <v>0</v>
      </c>
      <c r="BM2" s="74">
        <v>0</v>
      </c>
      <c r="BN2" s="74">
        <v>0</v>
      </c>
      <c r="BO2" s="74">
        <v>0</v>
      </c>
      <c r="BP2" s="74">
        <v>0</v>
      </c>
      <c r="BQ2" s="74">
        <v>0</v>
      </c>
      <c r="BR2" s="74">
        <v>0</v>
      </c>
      <c r="BS2" s="74">
        <v>0</v>
      </c>
      <c r="BT2" s="74">
        <v>0</v>
      </c>
      <c r="BU2" s="74">
        <v>0</v>
      </c>
      <c r="BV2" s="74">
        <v>0</v>
      </c>
      <c r="BW2" s="74">
        <v>0</v>
      </c>
      <c r="BX2" s="74">
        <v>0</v>
      </c>
    </row>
    <row r="16" spans="1:76" x14ac:dyDescent="0.25">
      <c r="F16" s="75"/>
    </row>
  </sheetData>
  <sheetProtection algorithmName="SHA-512" hashValue="mUbeQ5hNcMdk4HFr+kLKQX2B7tUBJsDLvNcmjl2hiOEefYAobp47hXpHiND3y2eKJJQPyj1n4IWwpSmHWZMWaQ==" saltValue="iC0naDUkTUIqyz3n3UtSv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_PESQUISA1">
    <tabColor theme="1"/>
  </sheetPr>
  <dimension ref="A1:I90"/>
  <sheetViews>
    <sheetView showGridLines="0" showRowColHeaders="0" tabSelected="1" zoomScale="90" zoomScaleNormal="90" zoomScaleSheetLayoutView="80" workbookViewId="0">
      <pane ySplit="7" topLeftCell="A8" activePane="bottomLeft" state="frozen"/>
      <selection activeCell="B3" sqref="B3:B7"/>
      <selection pane="bottomLeft" activeCell="B3" sqref="B3:B7"/>
    </sheetView>
  </sheetViews>
  <sheetFormatPr defaultRowHeight="12.75" x14ac:dyDescent="0.2"/>
  <cols>
    <col min="1" max="1" width="5.7109375" style="3" customWidth="1"/>
    <col min="2" max="2" width="45.7109375" style="3" customWidth="1"/>
    <col min="3" max="3" width="12.7109375" style="3" customWidth="1"/>
    <col min="4" max="4" width="22.7109375" style="3" customWidth="1"/>
    <col min="5" max="5" width="28.7109375" style="3" customWidth="1"/>
    <col min="6" max="255" width="9.140625" style="3"/>
    <col min="256" max="256" width="5.28515625" style="3" customWidth="1"/>
    <col min="257" max="257" width="38.42578125" style="3" customWidth="1"/>
    <col min="258" max="258" width="9.28515625" style="3" customWidth="1"/>
    <col min="259" max="259" width="22.85546875" style="3" customWidth="1"/>
    <col min="260" max="511" width="9.140625" style="3"/>
    <col min="512" max="512" width="5.28515625" style="3" customWidth="1"/>
    <col min="513" max="513" width="38.42578125" style="3" customWidth="1"/>
    <col min="514" max="514" width="9.28515625" style="3" customWidth="1"/>
    <col min="515" max="515" width="22.85546875" style="3" customWidth="1"/>
    <col min="516" max="767" width="9.140625" style="3"/>
    <col min="768" max="768" width="5.28515625" style="3" customWidth="1"/>
    <col min="769" max="769" width="38.42578125" style="3" customWidth="1"/>
    <col min="770" max="770" width="9.28515625" style="3" customWidth="1"/>
    <col min="771" max="771" width="22.85546875" style="3" customWidth="1"/>
    <col min="772" max="1023" width="9.140625" style="3"/>
    <col min="1024" max="1024" width="5.28515625" style="3" customWidth="1"/>
    <col min="1025" max="1025" width="38.42578125" style="3" customWidth="1"/>
    <col min="1026" max="1026" width="9.28515625" style="3" customWidth="1"/>
    <col min="1027" max="1027" width="22.85546875" style="3" customWidth="1"/>
    <col min="1028" max="1279" width="9.140625" style="3"/>
    <col min="1280" max="1280" width="5.28515625" style="3" customWidth="1"/>
    <col min="1281" max="1281" width="38.42578125" style="3" customWidth="1"/>
    <col min="1282" max="1282" width="9.28515625" style="3" customWidth="1"/>
    <col min="1283" max="1283" width="22.85546875" style="3" customWidth="1"/>
    <col min="1284" max="1535" width="9.140625" style="3"/>
    <col min="1536" max="1536" width="5.28515625" style="3" customWidth="1"/>
    <col min="1537" max="1537" width="38.42578125" style="3" customWidth="1"/>
    <col min="1538" max="1538" width="9.28515625" style="3" customWidth="1"/>
    <col min="1539" max="1539" width="22.85546875" style="3" customWidth="1"/>
    <col min="1540" max="1791" width="9.140625" style="3"/>
    <col min="1792" max="1792" width="5.28515625" style="3" customWidth="1"/>
    <col min="1793" max="1793" width="38.42578125" style="3" customWidth="1"/>
    <col min="1794" max="1794" width="9.28515625" style="3" customWidth="1"/>
    <col min="1795" max="1795" width="22.85546875" style="3" customWidth="1"/>
    <col min="1796" max="2047" width="9.140625" style="3"/>
    <col min="2048" max="2048" width="5.28515625" style="3" customWidth="1"/>
    <col min="2049" max="2049" width="38.42578125" style="3" customWidth="1"/>
    <col min="2050" max="2050" width="9.28515625" style="3" customWidth="1"/>
    <col min="2051" max="2051" width="22.85546875" style="3" customWidth="1"/>
    <col min="2052" max="2303" width="9.140625" style="3"/>
    <col min="2304" max="2304" width="5.28515625" style="3" customWidth="1"/>
    <col min="2305" max="2305" width="38.42578125" style="3" customWidth="1"/>
    <col min="2306" max="2306" width="9.28515625" style="3" customWidth="1"/>
    <col min="2307" max="2307" width="22.85546875" style="3" customWidth="1"/>
    <col min="2308" max="2559" width="9.140625" style="3"/>
    <col min="2560" max="2560" width="5.28515625" style="3" customWidth="1"/>
    <col min="2561" max="2561" width="38.42578125" style="3" customWidth="1"/>
    <col min="2562" max="2562" width="9.28515625" style="3" customWidth="1"/>
    <col min="2563" max="2563" width="22.85546875" style="3" customWidth="1"/>
    <col min="2564" max="2815" width="9.140625" style="3"/>
    <col min="2816" max="2816" width="5.28515625" style="3" customWidth="1"/>
    <col min="2817" max="2817" width="38.42578125" style="3" customWidth="1"/>
    <col min="2818" max="2818" width="9.28515625" style="3" customWidth="1"/>
    <col min="2819" max="2819" width="22.85546875" style="3" customWidth="1"/>
    <col min="2820" max="3071" width="9.140625" style="3"/>
    <col min="3072" max="3072" width="5.28515625" style="3" customWidth="1"/>
    <col min="3073" max="3073" width="38.42578125" style="3" customWidth="1"/>
    <col min="3074" max="3074" width="9.28515625" style="3" customWidth="1"/>
    <col min="3075" max="3075" width="22.85546875" style="3" customWidth="1"/>
    <col min="3076" max="3327" width="9.140625" style="3"/>
    <col min="3328" max="3328" width="5.28515625" style="3" customWidth="1"/>
    <col min="3329" max="3329" width="38.42578125" style="3" customWidth="1"/>
    <col min="3330" max="3330" width="9.28515625" style="3" customWidth="1"/>
    <col min="3331" max="3331" width="22.85546875" style="3" customWidth="1"/>
    <col min="3332" max="3583" width="9.140625" style="3"/>
    <col min="3584" max="3584" width="5.28515625" style="3" customWidth="1"/>
    <col min="3585" max="3585" width="38.42578125" style="3" customWidth="1"/>
    <col min="3586" max="3586" width="9.28515625" style="3" customWidth="1"/>
    <col min="3587" max="3587" width="22.85546875" style="3" customWidth="1"/>
    <col min="3588" max="3839" width="9.140625" style="3"/>
    <col min="3840" max="3840" width="5.28515625" style="3" customWidth="1"/>
    <col min="3841" max="3841" width="38.42578125" style="3" customWidth="1"/>
    <col min="3842" max="3842" width="9.28515625" style="3" customWidth="1"/>
    <col min="3843" max="3843" width="22.85546875" style="3" customWidth="1"/>
    <col min="3844" max="4095" width="9.140625" style="3"/>
    <col min="4096" max="4096" width="5.28515625" style="3" customWidth="1"/>
    <col min="4097" max="4097" width="38.42578125" style="3" customWidth="1"/>
    <col min="4098" max="4098" width="9.28515625" style="3" customWidth="1"/>
    <col min="4099" max="4099" width="22.85546875" style="3" customWidth="1"/>
    <col min="4100" max="4351" width="9.140625" style="3"/>
    <col min="4352" max="4352" width="5.28515625" style="3" customWidth="1"/>
    <col min="4353" max="4353" width="38.42578125" style="3" customWidth="1"/>
    <col min="4354" max="4354" width="9.28515625" style="3" customWidth="1"/>
    <col min="4355" max="4355" width="22.85546875" style="3" customWidth="1"/>
    <col min="4356" max="4607" width="9.140625" style="3"/>
    <col min="4608" max="4608" width="5.28515625" style="3" customWidth="1"/>
    <col min="4609" max="4609" width="38.42578125" style="3" customWidth="1"/>
    <col min="4610" max="4610" width="9.28515625" style="3" customWidth="1"/>
    <col min="4611" max="4611" width="22.85546875" style="3" customWidth="1"/>
    <col min="4612" max="4863" width="9.140625" style="3"/>
    <col min="4864" max="4864" width="5.28515625" style="3" customWidth="1"/>
    <col min="4865" max="4865" width="38.42578125" style="3" customWidth="1"/>
    <col min="4866" max="4866" width="9.28515625" style="3" customWidth="1"/>
    <col min="4867" max="4867" width="22.85546875" style="3" customWidth="1"/>
    <col min="4868" max="5119" width="9.140625" style="3"/>
    <col min="5120" max="5120" width="5.28515625" style="3" customWidth="1"/>
    <col min="5121" max="5121" width="38.42578125" style="3" customWidth="1"/>
    <col min="5122" max="5122" width="9.28515625" style="3" customWidth="1"/>
    <col min="5123" max="5123" width="22.85546875" style="3" customWidth="1"/>
    <col min="5124" max="5375" width="9.140625" style="3"/>
    <col min="5376" max="5376" width="5.28515625" style="3" customWidth="1"/>
    <col min="5377" max="5377" width="38.42578125" style="3" customWidth="1"/>
    <col min="5378" max="5378" width="9.28515625" style="3" customWidth="1"/>
    <col min="5379" max="5379" width="22.85546875" style="3" customWidth="1"/>
    <col min="5380" max="5631" width="9.140625" style="3"/>
    <col min="5632" max="5632" width="5.28515625" style="3" customWidth="1"/>
    <col min="5633" max="5633" width="38.42578125" style="3" customWidth="1"/>
    <col min="5634" max="5634" width="9.28515625" style="3" customWidth="1"/>
    <col min="5635" max="5635" width="22.85546875" style="3" customWidth="1"/>
    <col min="5636" max="5887" width="9.140625" style="3"/>
    <col min="5888" max="5888" width="5.28515625" style="3" customWidth="1"/>
    <col min="5889" max="5889" width="38.42578125" style="3" customWidth="1"/>
    <col min="5890" max="5890" width="9.28515625" style="3" customWidth="1"/>
    <col min="5891" max="5891" width="22.85546875" style="3" customWidth="1"/>
    <col min="5892" max="6143" width="9.140625" style="3"/>
    <col min="6144" max="6144" width="5.28515625" style="3" customWidth="1"/>
    <col min="6145" max="6145" width="38.42578125" style="3" customWidth="1"/>
    <col min="6146" max="6146" width="9.28515625" style="3" customWidth="1"/>
    <col min="6147" max="6147" width="22.85546875" style="3" customWidth="1"/>
    <col min="6148" max="6399" width="9.140625" style="3"/>
    <col min="6400" max="6400" width="5.28515625" style="3" customWidth="1"/>
    <col min="6401" max="6401" width="38.42578125" style="3" customWidth="1"/>
    <col min="6402" max="6402" width="9.28515625" style="3" customWidth="1"/>
    <col min="6403" max="6403" width="22.85546875" style="3" customWidth="1"/>
    <col min="6404" max="6655" width="9.140625" style="3"/>
    <col min="6656" max="6656" width="5.28515625" style="3" customWidth="1"/>
    <col min="6657" max="6657" width="38.42578125" style="3" customWidth="1"/>
    <col min="6658" max="6658" width="9.28515625" style="3" customWidth="1"/>
    <col min="6659" max="6659" width="22.85546875" style="3" customWidth="1"/>
    <col min="6660" max="6911" width="9.140625" style="3"/>
    <col min="6912" max="6912" width="5.28515625" style="3" customWidth="1"/>
    <col min="6913" max="6913" width="38.42578125" style="3" customWidth="1"/>
    <col min="6914" max="6914" width="9.28515625" style="3" customWidth="1"/>
    <col min="6915" max="6915" width="22.85546875" style="3" customWidth="1"/>
    <col min="6916" max="7167" width="9.140625" style="3"/>
    <col min="7168" max="7168" width="5.28515625" style="3" customWidth="1"/>
    <col min="7169" max="7169" width="38.42578125" style="3" customWidth="1"/>
    <col min="7170" max="7170" width="9.28515625" style="3" customWidth="1"/>
    <col min="7171" max="7171" width="22.85546875" style="3" customWidth="1"/>
    <col min="7172" max="7423" width="9.140625" style="3"/>
    <col min="7424" max="7424" width="5.28515625" style="3" customWidth="1"/>
    <col min="7425" max="7425" width="38.42578125" style="3" customWidth="1"/>
    <col min="7426" max="7426" width="9.28515625" style="3" customWidth="1"/>
    <col min="7427" max="7427" width="22.85546875" style="3" customWidth="1"/>
    <col min="7428" max="7679" width="9.140625" style="3"/>
    <col min="7680" max="7680" width="5.28515625" style="3" customWidth="1"/>
    <col min="7681" max="7681" width="38.42578125" style="3" customWidth="1"/>
    <col min="7682" max="7682" width="9.28515625" style="3" customWidth="1"/>
    <col min="7683" max="7683" width="22.85546875" style="3" customWidth="1"/>
    <col min="7684" max="7935" width="9.140625" style="3"/>
    <col min="7936" max="7936" width="5.28515625" style="3" customWidth="1"/>
    <col min="7937" max="7937" width="38.42578125" style="3" customWidth="1"/>
    <col min="7938" max="7938" width="9.28515625" style="3" customWidth="1"/>
    <col min="7939" max="7939" width="22.85546875" style="3" customWidth="1"/>
    <col min="7940" max="8191" width="9.140625" style="3"/>
    <col min="8192" max="8192" width="5.28515625" style="3" customWidth="1"/>
    <col min="8193" max="8193" width="38.42578125" style="3" customWidth="1"/>
    <col min="8194" max="8194" width="9.28515625" style="3" customWidth="1"/>
    <col min="8195" max="8195" width="22.85546875" style="3" customWidth="1"/>
    <col min="8196" max="8447" width="9.140625" style="3"/>
    <col min="8448" max="8448" width="5.28515625" style="3" customWidth="1"/>
    <col min="8449" max="8449" width="38.42578125" style="3" customWidth="1"/>
    <col min="8450" max="8450" width="9.28515625" style="3" customWidth="1"/>
    <col min="8451" max="8451" width="22.85546875" style="3" customWidth="1"/>
    <col min="8452" max="8703" width="9.140625" style="3"/>
    <col min="8704" max="8704" width="5.28515625" style="3" customWidth="1"/>
    <col min="8705" max="8705" width="38.42578125" style="3" customWidth="1"/>
    <col min="8706" max="8706" width="9.28515625" style="3" customWidth="1"/>
    <col min="8707" max="8707" width="22.85546875" style="3" customWidth="1"/>
    <col min="8708" max="8959" width="9.140625" style="3"/>
    <col min="8960" max="8960" width="5.28515625" style="3" customWidth="1"/>
    <col min="8961" max="8961" width="38.42578125" style="3" customWidth="1"/>
    <col min="8962" max="8962" width="9.28515625" style="3" customWidth="1"/>
    <col min="8963" max="8963" width="22.85546875" style="3" customWidth="1"/>
    <col min="8964" max="9215" width="9.140625" style="3"/>
    <col min="9216" max="9216" width="5.28515625" style="3" customWidth="1"/>
    <col min="9217" max="9217" width="38.42578125" style="3" customWidth="1"/>
    <col min="9218" max="9218" width="9.28515625" style="3" customWidth="1"/>
    <col min="9219" max="9219" width="22.85546875" style="3" customWidth="1"/>
    <col min="9220" max="9471" width="9.140625" style="3"/>
    <col min="9472" max="9472" width="5.28515625" style="3" customWidth="1"/>
    <col min="9473" max="9473" width="38.42578125" style="3" customWidth="1"/>
    <col min="9474" max="9474" width="9.28515625" style="3" customWidth="1"/>
    <col min="9475" max="9475" width="22.85546875" style="3" customWidth="1"/>
    <col min="9476" max="9727" width="9.140625" style="3"/>
    <col min="9728" max="9728" width="5.28515625" style="3" customWidth="1"/>
    <col min="9729" max="9729" width="38.42578125" style="3" customWidth="1"/>
    <col min="9730" max="9730" width="9.28515625" style="3" customWidth="1"/>
    <col min="9731" max="9731" width="22.85546875" style="3" customWidth="1"/>
    <col min="9732" max="9983" width="9.140625" style="3"/>
    <col min="9984" max="9984" width="5.28515625" style="3" customWidth="1"/>
    <col min="9985" max="9985" width="38.42578125" style="3" customWidth="1"/>
    <col min="9986" max="9986" width="9.28515625" style="3" customWidth="1"/>
    <col min="9987" max="9987" width="22.85546875" style="3" customWidth="1"/>
    <col min="9988" max="10239" width="9.140625" style="3"/>
    <col min="10240" max="10240" width="5.28515625" style="3" customWidth="1"/>
    <col min="10241" max="10241" width="38.42578125" style="3" customWidth="1"/>
    <col min="10242" max="10242" width="9.28515625" style="3" customWidth="1"/>
    <col min="10243" max="10243" width="22.85546875" style="3" customWidth="1"/>
    <col min="10244" max="10495" width="9.140625" style="3"/>
    <col min="10496" max="10496" width="5.28515625" style="3" customWidth="1"/>
    <col min="10497" max="10497" width="38.42578125" style="3" customWidth="1"/>
    <col min="10498" max="10498" width="9.28515625" style="3" customWidth="1"/>
    <col min="10499" max="10499" width="22.85546875" style="3" customWidth="1"/>
    <col min="10500" max="10751" width="9.140625" style="3"/>
    <col min="10752" max="10752" width="5.28515625" style="3" customWidth="1"/>
    <col min="10753" max="10753" width="38.42578125" style="3" customWidth="1"/>
    <col min="10754" max="10754" width="9.28515625" style="3" customWidth="1"/>
    <col min="10755" max="10755" width="22.85546875" style="3" customWidth="1"/>
    <col min="10756" max="11007" width="9.140625" style="3"/>
    <col min="11008" max="11008" width="5.28515625" style="3" customWidth="1"/>
    <col min="11009" max="11009" width="38.42578125" style="3" customWidth="1"/>
    <col min="11010" max="11010" width="9.28515625" style="3" customWidth="1"/>
    <col min="11011" max="11011" width="22.85546875" style="3" customWidth="1"/>
    <col min="11012" max="11263" width="9.140625" style="3"/>
    <col min="11264" max="11264" width="5.28515625" style="3" customWidth="1"/>
    <col min="11265" max="11265" width="38.42578125" style="3" customWidth="1"/>
    <col min="11266" max="11266" width="9.28515625" style="3" customWidth="1"/>
    <col min="11267" max="11267" width="22.85546875" style="3" customWidth="1"/>
    <col min="11268" max="11519" width="9.140625" style="3"/>
    <col min="11520" max="11520" width="5.28515625" style="3" customWidth="1"/>
    <col min="11521" max="11521" width="38.42578125" style="3" customWidth="1"/>
    <col min="11522" max="11522" width="9.28515625" style="3" customWidth="1"/>
    <col min="11523" max="11523" width="22.85546875" style="3" customWidth="1"/>
    <col min="11524" max="11775" width="9.140625" style="3"/>
    <col min="11776" max="11776" width="5.28515625" style="3" customWidth="1"/>
    <col min="11777" max="11777" width="38.42578125" style="3" customWidth="1"/>
    <col min="11778" max="11778" width="9.28515625" style="3" customWidth="1"/>
    <col min="11779" max="11779" width="22.85546875" style="3" customWidth="1"/>
    <col min="11780" max="12031" width="9.140625" style="3"/>
    <col min="12032" max="12032" width="5.28515625" style="3" customWidth="1"/>
    <col min="12033" max="12033" width="38.42578125" style="3" customWidth="1"/>
    <col min="12034" max="12034" width="9.28515625" style="3" customWidth="1"/>
    <col min="12035" max="12035" width="22.85546875" style="3" customWidth="1"/>
    <col min="12036" max="12287" width="9.140625" style="3"/>
    <col min="12288" max="12288" width="5.28515625" style="3" customWidth="1"/>
    <col min="12289" max="12289" width="38.42578125" style="3" customWidth="1"/>
    <col min="12290" max="12290" width="9.28515625" style="3" customWidth="1"/>
    <col min="12291" max="12291" width="22.85546875" style="3" customWidth="1"/>
    <col min="12292" max="12543" width="9.140625" style="3"/>
    <col min="12544" max="12544" width="5.28515625" style="3" customWidth="1"/>
    <col min="12545" max="12545" width="38.42578125" style="3" customWidth="1"/>
    <col min="12546" max="12546" width="9.28515625" style="3" customWidth="1"/>
    <col min="12547" max="12547" width="22.85546875" style="3" customWidth="1"/>
    <col min="12548" max="12799" width="9.140625" style="3"/>
    <col min="12800" max="12800" width="5.28515625" style="3" customWidth="1"/>
    <col min="12801" max="12801" width="38.42578125" style="3" customWidth="1"/>
    <col min="12802" max="12802" width="9.28515625" style="3" customWidth="1"/>
    <col min="12803" max="12803" width="22.85546875" style="3" customWidth="1"/>
    <col min="12804" max="13055" width="9.140625" style="3"/>
    <col min="13056" max="13056" width="5.28515625" style="3" customWidth="1"/>
    <col min="13057" max="13057" width="38.42578125" style="3" customWidth="1"/>
    <col min="13058" max="13058" width="9.28515625" style="3" customWidth="1"/>
    <col min="13059" max="13059" width="22.85546875" style="3" customWidth="1"/>
    <col min="13060" max="13311" width="9.140625" style="3"/>
    <col min="13312" max="13312" width="5.28515625" style="3" customWidth="1"/>
    <col min="13313" max="13313" width="38.42578125" style="3" customWidth="1"/>
    <col min="13314" max="13314" width="9.28515625" style="3" customWidth="1"/>
    <col min="13315" max="13315" width="22.85546875" style="3" customWidth="1"/>
    <col min="13316" max="13567" width="9.140625" style="3"/>
    <col min="13568" max="13568" width="5.28515625" style="3" customWidth="1"/>
    <col min="13569" max="13569" width="38.42578125" style="3" customWidth="1"/>
    <col min="13570" max="13570" width="9.28515625" style="3" customWidth="1"/>
    <col min="13571" max="13571" width="22.85546875" style="3" customWidth="1"/>
    <col min="13572" max="13823" width="9.140625" style="3"/>
    <col min="13824" max="13824" width="5.28515625" style="3" customWidth="1"/>
    <col min="13825" max="13825" width="38.42578125" style="3" customWidth="1"/>
    <col min="13826" max="13826" width="9.28515625" style="3" customWidth="1"/>
    <col min="13827" max="13827" width="22.85546875" style="3" customWidth="1"/>
    <col min="13828" max="14079" width="9.140625" style="3"/>
    <col min="14080" max="14080" width="5.28515625" style="3" customWidth="1"/>
    <col min="14081" max="14081" width="38.42578125" style="3" customWidth="1"/>
    <col min="14082" max="14082" width="9.28515625" style="3" customWidth="1"/>
    <col min="14083" max="14083" width="22.85546875" style="3" customWidth="1"/>
    <col min="14084" max="14335" width="9.140625" style="3"/>
    <col min="14336" max="14336" width="5.28515625" style="3" customWidth="1"/>
    <col min="14337" max="14337" width="38.42578125" style="3" customWidth="1"/>
    <col min="14338" max="14338" width="9.28515625" style="3" customWidth="1"/>
    <col min="14339" max="14339" width="22.85546875" style="3" customWidth="1"/>
    <col min="14340" max="14591" width="9.140625" style="3"/>
    <col min="14592" max="14592" width="5.28515625" style="3" customWidth="1"/>
    <col min="14593" max="14593" width="38.42578125" style="3" customWidth="1"/>
    <col min="14594" max="14594" width="9.28515625" style="3" customWidth="1"/>
    <col min="14595" max="14595" width="22.85546875" style="3" customWidth="1"/>
    <col min="14596" max="14847" width="9.140625" style="3"/>
    <col min="14848" max="14848" width="5.28515625" style="3" customWidth="1"/>
    <col min="14849" max="14849" width="38.42578125" style="3" customWidth="1"/>
    <col min="14850" max="14850" width="9.28515625" style="3" customWidth="1"/>
    <col min="14851" max="14851" width="22.85546875" style="3" customWidth="1"/>
    <col min="14852" max="15103" width="9.140625" style="3"/>
    <col min="15104" max="15104" width="5.28515625" style="3" customWidth="1"/>
    <col min="15105" max="15105" width="38.42578125" style="3" customWidth="1"/>
    <col min="15106" max="15106" width="9.28515625" style="3" customWidth="1"/>
    <col min="15107" max="15107" width="22.85546875" style="3" customWidth="1"/>
    <col min="15108" max="15359" width="9.140625" style="3"/>
    <col min="15360" max="15360" width="5.28515625" style="3" customWidth="1"/>
    <col min="15361" max="15361" width="38.42578125" style="3" customWidth="1"/>
    <col min="15362" max="15362" width="9.28515625" style="3" customWidth="1"/>
    <col min="15363" max="15363" width="22.85546875" style="3" customWidth="1"/>
    <col min="15364" max="15615" width="9.140625" style="3"/>
    <col min="15616" max="15616" width="5.28515625" style="3" customWidth="1"/>
    <col min="15617" max="15617" width="38.42578125" style="3" customWidth="1"/>
    <col min="15618" max="15618" width="9.28515625" style="3" customWidth="1"/>
    <col min="15619" max="15619" width="22.85546875" style="3" customWidth="1"/>
    <col min="15620" max="15871" width="9.140625" style="3"/>
    <col min="15872" max="15872" width="5.28515625" style="3" customWidth="1"/>
    <col min="15873" max="15873" width="38.42578125" style="3" customWidth="1"/>
    <col min="15874" max="15874" width="9.28515625" style="3" customWidth="1"/>
    <col min="15875" max="15875" width="22.85546875" style="3" customWidth="1"/>
    <col min="15876" max="16127" width="9.140625" style="3"/>
    <col min="16128" max="16128" width="5.28515625" style="3" customWidth="1"/>
    <col min="16129" max="16129" width="38.42578125" style="3" customWidth="1"/>
    <col min="16130" max="16130" width="9.28515625" style="3" customWidth="1"/>
    <col min="16131" max="16131" width="22.85546875" style="3" customWidth="1"/>
    <col min="16132" max="16384" width="9.140625" style="3"/>
  </cols>
  <sheetData>
    <row r="1" spans="1:9" ht="26.25" customHeight="1" thickBot="1" x14ac:dyDescent="0.25">
      <c r="A1" s="2" t="s">
        <v>218</v>
      </c>
      <c r="B1" s="34" t="s">
        <v>337</v>
      </c>
      <c r="C1" s="2" t="s">
        <v>219</v>
      </c>
      <c r="D1" s="88" t="s">
        <v>338</v>
      </c>
      <c r="E1" s="89"/>
      <c r="I1" s="4"/>
    </row>
    <row r="2" spans="1:9" ht="15" customHeight="1" thickBot="1" x14ac:dyDescent="0.25">
      <c r="A2" s="90" t="s">
        <v>423</v>
      </c>
      <c r="B2" s="91"/>
      <c r="C2" s="91"/>
      <c r="D2" s="91"/>
      <c r="E2" s="92"/>
    </row>
    <row r="3" spans="1:9" ht="18" customHeight="1" thickBot="1" x14ac:dyDescent="0.25">
      <c r="A3" s="93" t="s">
        <v>217</v>
      </c>
      <c r="B3" s="94" t="s">
        <v>220</v>
      </c>
      <c r="C3" s="94" t="s">
        <v>221</v>
      </c>
      <c r="D3" s="79" t="s">
        <v>372</v>
      </c>
      <c r="E3" s="81"/>
    </row>
    <row r="4" spans="1:9" ht="13.5" thickBot="1" x14ac:dyDescent="0.25">
      <c r="A4" s="93"/>
      <c r="B4" s="94"/>
      <c r="C4" s="94"/>
      <c r="D4" s="5" t="s">
        <v>366</v>
      </c>
      <c r="E4" s="62"/>
    </row>
    <row r="5" spans="1:9" ht="27.95" customHeight="1" thickBot="1" x14ac:dyDescent="0.25">
      <c r="A5" s="93"/>
      <c r="B5" s="94"/>
      <c r="C5" s="94"/>
      <c r="D5" s="5" t="s">
        <v>223</v>
      </c>
      <c r="E5" s="6"/>
    </row>
    <row r="6" spans="1:9" ht="13.5" thickBot="1" x14ac:dyDescent="0.25">
      <c r="A6" s="93"/>
      <c r="B6" s="94"/>
      <c r="C6" s="94"/>
      <c r="D6" s="5" t="s">
        <v>224</v>
      </c>
      <c r="E6" s="7"/>
    </row>
    <row r="7" spans="1:9" ht="27.95" customHeight="1" thickBot="1" x14ac:dyDescent="0.25">
      <c r="A7" s="93"/>
      <c r="B7" s="94"/>
      <c r="C7" s="94"/>
      <c r="D7" s="42" t="s">
        <v>215</v>
      </c>
      <c r="E7" s="43"/>
    </row>
    <row r="8" spans="1:9" x14ac:dyDescent="0.2">
      <c r="A8" s="8" t="s">
        <v>225</v>
      </c>
      <c r="B8" s="9" t="s">
        <v>226</v>
      </c>
      <c r="C8" s="17" t="s">
        <v>227</v>
      </c>
      <c r="D8" s="87"/>
      <c r="E8" s="87"/>
    </row>
    <row r="9" spans="1:9" x14ac:dyDescent="0.2">
      <c r="A9" s="10" t="s">
        <v>228</v>
      </c>
      <c r="B9" s="11" t="s">
        <v>229</v>
      </c>
      <c r="C9" s="19" t="s">
        <v>227</v>
      </c>
      <c r="D9" s="87"/>
      <c r="E9" s="87"/>
    </row>
    <row r="10" spans="1:9" x14ac:dyDescent="0.2">
      <c r="A10" s="10" t="s">
        <v>230</v>
      </c>
      <c r="B10" s="11" t="s">
        <v>386</v>
      </c>
      <c r="C10" s="19" t="s">
        <v>227</v>
      </c>
      <c r="D10" s="87"/>
      <c r="E10" s="87"/>
    </row>
    <row r="11" spans="1:9" x14ac:dyDescent="0.2">
      <c r="A11" s="10" t="s">
        <v>231</v>
      </c>
      <c r="B11" s="11" t="s">
        <v>232</v>
      </c>
      <c r="C11" s="19" t="s">
        <v>227</v>
      </c>
      <c r="D11" s="87"/>
      <c r="E11" s="87"/>
    </row>
    <row r="12" spans="1:9" x14ac:dyDescent="0.2">
      <c r="A12" s="10" t="s">
        <v>233</v>
      </c>
      <c r="B12" s="11" t="s">
        <v>234</v>
      </c>
      <c r="C12" s="19" t="s">
        <v>237</v>
      </c>
      <c r="D12" s="87"/>
      <c r="E12" s="87"/>
    </row>
    <row r="13" spans="1:9" x14ac:dyDescent="0.2">
      <c r="A13" s="10" t="s">
        <v>235</v>
      </c>
      <c r="B13" s="11" t="s">
        <v>341</v>
      </c>
      <c r="C13" s="19" t="s">
        <v>237</v>
      </c>
      <c r="D13" s="87"/>
      <c r="E13" s="87"/>
    </row>
    <row r="14" spans="1:9" x14ac:dyDescent="0.2">
      <c r="A14" s="10" t="s">
        <v>236</v>
      </c>
      <c r="B14" s="11" t="s">
        <v>346</v>
      </c>
      <c r="C14" s="19" t="s">
        <v>227</v>
      </c>
      <c r="D14" s="87"/>
      <c r="E14" s="87"/>
    </row>
    <row r="15" spans="1:9" x14ac:dyDescent="0.2">
      <c r="A15" s="10" t="s">
        <v>238</v>
      </c>
      <c r="B15" s="11" t="s">
        <v>387</v>
      </c>
      <c r="C15" s="19" t="s">
        <v>275</v>
      </c>
      <c r="D15" s="87"/>
      <c r="E15" s="87"/>
    </row>
    <row r="16" spans="1:9" x14ac:dyDescent="0.2">
      <c r="A16" s="10" t="s">
        <v>239</v>
      </c>
      <c r="B16" s="11" t="s">
        <v>339</v>
      </c>
      <c r="C16" s="19" t="s">
        <v>227</v>
      </c>
      <c r="D16" s="87"/>
      <c r="E16" s="87"/>
    </row>
    <row r="17" spans="1:5" x14ac:dyDescent="0.2">
      <c r="A17" s="10" t="s">
        <v>240</v>
      </c>
      <c r="B17" s="11" t="s">
        <v>244</v>
      </c>
      <c r="C17" s="19" t="s">
        <v>227</v>
      </c>
      <c r="D17" s="87"/>
      <c r="E17" s="87"/>
    </row>
    <row r="18" spans="1:5" x14ac:dyDescent="0.2">
      <c r="A18" s="10" t="s">
        <v>241</v>
      </c>
      <c r="B18" s="11" t="s">
        <v>347</v>
      </c>
      <c r="C18" s="19" t="s">
        <v>227</v>
      </c>
      <c r="D18" s="87"/>
      <c r="E18" s="87"/>
    </row>
    <row r="19" spans="1:5" x14ac:dyDescent="0.2">
      <c r="A19" s="10" t="s">
        <v>242</v>
      </c>
      <c r="B19" s="11" t="s">
        <v>348</v>
      </c>
      <c r="C19" s="19" t="s">
        <v>227</v>
      </c>
      <c r="D19" s="87"/>
      <c r="E19" s="87"/>
    </row>
    <row r="20" spans="1:5" x14ac:dyDescent="0.2">
      <c r="A20" s="10" t="s">
        <v>243</v>
      </c>
      <c r="B20" s="11" t="s">
        <v>340</v>
      </c>
      <c r="C20" s="19" t="s">
        <v>227</v>
      </c>
      <c r="D20" s="87"/>
      <c r="E20" s="87"/>
    </row>
    <row r="21" spans="1:5" x14ac:dyDescent="0.2">
      <c r="A21" s="10" t="s">
        <v>245</v>
      </c>
      <c r="B21" s="11" t="s">
        <v>253</v>
      </c>
      <c r="C21" s="19" t="s">
        <v>227</v>
      </c>
      <c r="D21" s="87"/>
      <c r="E21" s="87"/>
    </row>
    <row r="22" spans="1:5" x14ac:dyDescent="0.2">
      <c r="A22" s="10" t="s">
        <v>246</v>
      </c>
      <c r="B22" s="11" t="s">
        <v>349</v>
      </c>
      <c r="C22" s="19" t="s">
        <v>227</v>
      </c>
      <c r="D22" s="87"/>
      <c r="E22" s="87"/>
    </row>
    <row r="23" spans="1:5" x14ac:dyDescent="0.2">
      <c r="A23" s="10" t="s">
        <v>247</v>
      </c>
      <c r="B23" s="11" t="s">
        <v>350</v>
      </c>
      <c r="C23" s="19" t="s">
        <v>227</v>
      </c>
      <c r="D23" s="87"/>
      <c r="E23" s="87"/>
    </row>
    <row r="24" spans="1:5" x14ac:dyDescent="0.2">
      <c r="A24" s="10" t="s">
        <v>248</v>
      </c>
      <c r="B24" s="11" t="s">
        <v>256</v>
      </c>
      <c r="C24" s="19" t="s">
        <v>237</v>
      </c>
      <c r="D24" s="87"/>
      <c r="E24" s="87"/>
    </row>
    <row r="25" spans="1:5" x14ac:dyDescent="0.2">
      <c r="A25" s="10" t="s">
        <v>249</v>
      </c>
      <c r="B25" s="11" t="s">
        <v>351</v>
      </c>
      <c r="C25" s="19" t="s">
        <v>227</v>
      </c>
      <c r="D25" s="87"/>
      <c r="E25" s="87"/>
    </row>
    <row r="26" spans="1:5" x14ac:dyDescent="0.2">
      <c r="A26" s="10" t="s">
        <v>250</v>
      </c>
      <c r="B26" s="11" t="s">
        <v>388</v>
      </c>
      <c r="C26" s="19" t="s">
        <v>237</v>
      </c>
      <c r="D26" s="87"/>
      <c r="E26" s="87"/>
    </row>
    <row r="27" spans="1:5" s="12" customFormat="1" x14ac:dyDescent="0.2">
      <c r="A27" s="10" t="s">
        <v>251</v>
      </c>
      <c r="B27" s="11" t="s">
        <v>389</v>
      </c>
      <c r="C27" s="19" t="s">
        <v>214</v>
      </c>
      <c r="D27" s="87"/>
      <c r="E27" s="87"/>
    </row>
    <row r="28" spans="1:5" s="13" customFormat="1" x14ac:dyDescent="0.2">
      <c r="A28" s="10" t="s">
        <v>252</v>
      </c>
      <c r="B28" s="11" t="s">
        <v>352</v>
      </c>
      <c r="C28" s="19" t="s">
        <v>227</v>
      </c>
      <c r="D28" s="87"/>
      <c r="E28" s="87"/>
    </row>
    <row r="29" spans="1:5" s="13" customFormat="1" x14ac:dyDescent="0.2">
      <c r="A29" s="10" t="s">
        <v>254</v>
      </c>
      <c r="B29" s="11" t="s">
        <v>261</v>
      </c>
      <c r="C29" s="69" t="s">
        <v>237</v>
      </c>
      <c r="D29" s="87"/>
      <c r="E29" s="87"/>
    </row>
    <row r="30" spans="1:5" s="13" customFormat="1" x14ac:dyDescent="0.2">
      <c r="A30" s="10" t="s">
        <v>255</v>
      </c>
      <c r="B30" s="11" t="s">
        <v>343</v>
      </c>
      <c r="C30" s="19" t="s">
        <v>227</v>
      </c>
      <c r="D30" s="87"/>
      <c r="E30" s="87"/>
    </row>
    <row r="31" spans="1:5" s="13" customFormat="1" x14ac:dyDescent="0.2">
      <c r="A31" s="10" t="s">
        <v>257</v>
      </c>
      <c r="B31" s="11" t="s">
        <v>265</v>
      </c>
      <c r="C31" s="19" t="s">
        <v>227</v>
      </c>
      <c r="D31" s="87"/>
      <c r="E31" s="87"/>
    </row>
    <row r="32" spans="1:5" s="13" customFormat="1" x14ac:dyDescent="0.2">
      <c r="A32" s="10" t="s">
        <v>258</v>
      </c>
      <c r="B32" s="11" t="s">
        <v>390</v>
      </c>
      <c r="C32" s="19" t="s">
        <v>227</v>
      </c>
      <c r="D32" s="87"/>
      <c r="E32" s="87"/>
    </row>
    <row r="33" spans="1:5" s="13" customFormat="1" x14ac:dyDescent="0.2">
      <c r="A33" s="10" t="s">
        <v>259</v>
      </c>
      <c r="B33" s="11" t="s">
        <v>391</v>
      </c>
      <c r="C33" s="19" t="s">
        <v>227</v>
      </c>
      <c r="D33" s="87"/>
      <c r="E33" s="87"/>
    </row>
    <row r="34" spans="1:5" s="12" customFormat="1" x14ac:dyDescent="0.2">
      <c r="A34" s="10" t="s">
        <v>260</v>
      </c>
      <c r="B34" s="11" t="s">
        <v>353</v>
      </c>
      <c r="C34" s="19" t="s">
        <v>227</v>
      </c>
      <c r="D34" s="87"/>
      <c r="E34" s="87"/>
    </row>
    <row r="35" spans="1:5" x14ac:dyDescent="0.2">
      <c r="A35" s="10" t="s">
        <v>262</v>
      </c>
      <c r="B35" s="11" t="s">
        <v>392</v>
      </c>
      <c r="C35" s="19" t="s">
        <v>227</v>
      </c>
      <c r="D35" s="87"/>
      <c r="E35" s="87"/>
    </row>
    <row r="36" spans="1:5" x14ac:dyDescent="0.2">
      <c r="A36" s="10" t="s">
        <v>263</v>
      </c>
      <c r="B36" s="11" t="s">
        <v>354</v>
      </c>
      <c r="C36" s="69" t="s">
        <v>227</v>
      </c>
      <c r="D36" s="87"/>
      <c r="E36" s="87"/>
    </row>
    <row r="37" spans="1:5" x14ac:dyDescent="0.2">
      <c r="A37" s="10" t="s">
        <v>264</v>
      </c>
      <c r="B37" s="11" t="s">
        <v>393</v>
      </c>
      <c r="C37" s="19" t="s">
        <v>227</v>
      </c>
      <c r="D37" s="87"/>
      <c r="E37" s="87"/>
    </row>
    <row r="38" spans="1:5" x14ac:dyDescent="0.2">
      <c r="A38" s="10" t="s">
        <v>266</v>
      </c>
      <c r="B38" s="11" t="s">
        <v>355</v>
      </c>
      <c r="C38" s="19" t="s">
        <v>227</v>
      </c>
      <c r="D38" s="87"/>
      <c r="E38" s="87"/>
    </row>
    <row r="39" spans="1:5" x14ac:dyDescent="0.2">
      <c r="A39" s="10" t="s">
        <v>267</v>
      </c>
      <c r="B39" s="68" t="s">
        <v>394</v>
      </c>
      <c r="C39" s="66" t="s">
        <v>395</v>
      </c>
      <c r="D39" s="87"/>
      <c r="E39" s="87"/>
    </row>
    <row r="40" spans="1:5" x14ac:dyDescent="0.2">
      <c r="A40" s="10" t="s">
        <v>268</v>
      </c>
      <c r="B40" s="11" t="s">
        <v>396</v>
      </c>
      <c r="C40" s="19" t="s">
        <v>227</v>
      </c>
      <c r="D40" s="87"/>
      <c r="E40" s="87"/>
    </row>
    <row r="41" spans="1:5" x14ac:dyDescent="0.2">
      <c r="A41" s="10" t="s">
        <v>269</v>
      </c>
      <c r="B41" s="11" t="s">
        <v>397</v>
      </c>
      <c r="C41" s="19" t="s">
        <v>237</v>
      </c>
      <c r="D41" s="87"/>
      <c r="E41" s="87"/>
    </row>
    <row r="42" spans="1:5" s="12" customFormat="1" x14ac:dyDescent="0.2">
      <c r="A42" s="10" t="s">
        <v>270</v>
      </c>
      <c r="B42" s="11" t="s">
        <v>398</v>
      </c>
      <c r="C42" s="19" t="s">
        <v>275</v>
      </c>
      <c r="D42" s="87"/>
      <c r="E42" s="87"/>
    </row>
    <row r="43" spans="1:5" s="12" customFormat="1" x14ac:dyDescent="0.2">
      <c r="A43" s="10" t="s">
        <v>271</v>
      </c>
      <c r="B43" s="11" t="s">
        <v>356</v>
      </c>
      <c r="C43" s="69" t="s">
        <v>227</v>
      </c>
      <c r="D43" s="87"/>
      <c r="E43" s="87"/>
    </row>
    <row r="44" spans="1:5" s="12" customFormat="1" x14ac:dyDescent="0.2">
      <c r="A44" s="10" t="s">
        <v>272</v>
      </c>
      <c r="B44" s="11" t="s">
        <v>399</v>
      </c>
      <c r="C44" s="19" t="s">
        <v>275</v>
      </c>
      <c r="D44" s="87"/>
      <c r="E44" s="87"/>
    </row>
    <row r="45" spans="1:5" s="12" customFormat="1" x14ac:dyDescent="0.2">
      <c r="A45" s="10" t="s">
        <v>273</v>
      </c>
      <c r="B45" s="11" t="s">
        <v>357</v>
      </c>
      <c r="C45" s="19" t="s">
        <v>227</v>
      </c>
      <c r="D45" s="87"/>
      <c r="E45" s="87"/>
    </row>
    <row r="46" spans="1:5" s="12" customFormat="1" x14ac:dyDescent="0.2">
      <c r="A46" s="10" t="s">
        <v>274</v>
      </c>
      <c r="B46" s="11" t="s">
        <v>400</v>
      </c>
      <c r="C46" s="19" t="s">
        <v>227</v>
      </c>
      <c r="D46" s="87"/>
      <c r="E46" s="87"/>
    </row>
    <row r="47" spans="1:5" s="12" customFormat="1" x14ac:dyDescent="0.2">
      <c r="A47" s="10" t="s">
        <v>276</v>
      </c>
      <c r="B47" s="11" t="s">
        <v>358</v>
      </c>
      <c r="C47" s="19" t="s">
        <v>227</v>
      </c>
      <c r="D47" s="87"/>
      <c r="E47" s="87"/>
    </row>
    <row r="48" spans="1:5" s="12" customFormat="1" x14ac:dyDescent="0.2">
      <c r="A48" s="10" t="s">
        <v>277</v>
      </c>
      <c r="B48" s="11" t="s">
        <v>401</v>
      </c>
      <c r="C48" s="19" t="s">
        <v>227</v>
      </c>
      <c r="D48" s="87"/>
      <c r="E48" s="87"/>
    </row>
    <row r="49" spans="1:5" s="12" customFormat="1" x14ac:dyDescent="0.2">
      <c r="A49" s="10" t="s">
        <v>278</v>
      </c>
      <c r="B49" s="11" t="s">
        <v>359</v>
      </c>
      <c r="C49" s="19" t="s">
        <v>237</v>
      </c>
      <c r="D49" s="87"/>
      <c r="E49" s="87"/>
    </row>
    <row r="50" spans="1:5" s="12" customFormat="1" x14ac:dyDescent="0.2">
      <c r="A50" s="10" t="s">
        <v>279</v>
      </c>
      <c r="B50" s="11" t="s">
        <v>283</v>
      </c>
      <c r="C50" s="19" t="s">
        <v>227</v>
      </c>
      <c r="D50" s="87"/>
      <c r="E50" s="87"/>
    </row>
    <row r="51" spans="1:5" s="12" customFormat="1" x14ac:dyDescent="0.2">
      <c r="A51" s="10" t="s">
        <v>280</v>
      </c>
      <c r="B51" s="11" t="s">
        <v>285</v>
      </c>
      <c r="C51" s="19" t="s">
        <v>227</v>
      </c>
      <c r="D51" s="87"/>
      <c r="E51" s="87"/>
    </row>
    <row r="52" spans="1:5" s="12" customFormat="1" x14ac:dyDescent="0.2">
      <c r="A52" s="10" t="s">
        <v>281</v>
      </c>
      <c r="B52" s="11" t="s">
        <v>360</v>
      </c>
      <c r="C52" s="19" t="s">
        <v>227</v>
      </c>
      <c r="D52" s="87"/>
      <c r="E52" s="87"/>
    </row>
    <row r="53" spans="1:5" s="12" customFormat="1" x14ac:dyDescent="0.2">
      <c r="A53" s="10" t="s">
        <v>282</v>
      </c>
      <c r="B53" s="11" t="s">
        <v>402</v>
      </c>
      <c r="C53" s="19" t="s">
        <v>227</v>
      </c>
      <c r="D53" s="87"/>
      <c r="E53" s="87"/>
    </row>
    <row r="54" spans="1:5" s="12" customFormat="1" x14ac:dyDescent="0.2">
      <c r="A54" s="10" t="s">
        <v>284</v>
      </c>
      <c r="B54" s="11" t="s">
        <v>403</v>
      </c>
      <c r="C54" s="19" t="s">
        <v>404</v>
      </c>
      <c r="D54" s="87"/>
      <c r="E54" s="87"/>
    </row>
    <row r="55" spans="1:5" s="12" customFormat="1" x14ac:dyDescent="0.2">
      <c r="A55" s="10" t="s">
        <v>286</v>
      </c>
      <c r="B55" s="11" t="s">
        <v>405</v>
      </c>
      <c r="C55" s="19" t="s">
        <v>227</v>
      </c>
      <c r="D55" s="87"/>
      <c r="E55" s="87"/>
    </row>
    <row r="56" spans="1:5" s="12" customFormat="1" x14ac:dyDescent="0.2">
      <c r="A56" s="10" t="s">
        <v>287</v>
      </c>
      <c r="B56" s="11" t="s">
        <v>374</v>
      </c>
      <c r="C56" s="19" t="s">
        <v>227</v>
      </c>
      <c r="D56" s="87"/>
      <c r="E56" s="87"/>
    </row>
    <row r="57" spans="1:5" s="12" customFormat="1" x14ac:dyDescent="0.2">
      <c r="A57" s="10" t="s">
        <v>288</v>
      </c>
      <c r="B57" s="11" t="s">
        <v>292</v>
      </c>
      <c r="C57" s="19" t="s">
        <v>227</v>
      </c>
      <c r="D57" s="87"/>
      <c r="E57" s="87"/>
    </row>
    <row r="58" spans="1:5" s="12" customFormat="1" x14ac:dyDescent="0.2">
      <c r="A58" s="10" t="s">
        <v>289</v>
      </c>
      <c r="B58" s="11" t="s">
        <v>406</v>
      </c>
      <c r="C58" s="19" t="s">
        <v>227</v>
      </c>
      <c r="D58" s="87"/>
      <c r="E58" s="87"/>
    </row>
    <row r="59" spans="1:5" s="12" customFormat="1" x14ac:dyDescent="0.2">
      <c r="A59" s="10" t="s">
        <v>290</v>
      </c>
      <c r="B59" s="11" t="s">
        <v>407</v>
      </c>
      <c r="C59" s="19" t="s">
        <v>227</v>
      </c>
      <c r="D59" s="87"/>
      <c r="E59" s="87"/>
    </row>
    <row r="60" spans="1:5" s="12" customFormat="1" x14ac:dyDescent="0.2">
      <c r="A60" s="10" t="s">
        <v>291</v>
      </c>
      <c r="B60" s="11" t="s">
        <v>408</v>
      </c>
      <c r="C60" s="19" t="s">
        <v>227</v>
      </c>
      <c r="D60" s="87"/>
      <c r="E60" s="87"/>
    </row>
    <row r="61" spans="1:5" s="12" customFormat="1" x14ac:dyDescent="0.2">
      <c r="A61" s="10" t="s">
        <v>293</v>
      </c>
      <c r="B61" s="11" t="s">
        <v>409</v>
      </c>
      <c r="C61" s="19" t="s">
        <v>227</v>
      </c>
      <c r="D61" s="87"/>
      <c r="E61" s="87"/>
    </row>
    <row r="62" spans="1:5" s="12" customFormat="1" x14ac:dyDescent="0.2">
      <c r="A62" s="10" t="s">
        <v>294</v>
      </c>
      <c r="B62" s="11" t="s">
        <v>410</v>
      </c>
      <c r="C62" s="19" t="s">
        <v>227</v>
      </c>
      <c r="D62" s="87"/>
      <c r="E62" s="87"/>
    </row>
    <row r="63" spans="1:5" s="12" customFormat="1" x14ac:dyDescent="0.2">
      <c r="A63" s="10" t="s">
        <v>295</v>
      </c>
      <c r="B63" s="11" t="s">
        <v>411</v>
      </c>
      <c r="C63" s="19" t="s">
        <v>227</v>
      </c>
      <c r="D63" s="87"/>
      <c r="E63" s="87"/>
    </row>
    <row r="64" spans="1:5" s="12" customFormat="1" x14ac:dyDescent="0.2">
      <c r="A64" s="10" t="s">
        <v>296</v>
      </c>
      <c r="B64" s="11" t="s">
        <v>412</v>
      </c>
      <c r="C64" s="19" t="s">
        <v>227</v>
      </c>
      <c r="D64" s="87"/>
      <c r="E64" s="87"/>
    </row>
    <row r="65" spans="1:5" s="12" customFormat="1" x14ac:dyDescent="0.2">
      <c r="A65" s="10" t="s">
        <v>297</v>
      </c>
      <c r="B65" s="11" t="s">
        <v>413</v>
      </c>
      <c r="C65" s="19" t="s">
        <v>227</v>
      </c>
      <c r="D65" s="87"/>
      <c r="E65" s="87"/>
    </row>
    <row r="66" spans="1:5" s="12" customFormat="1" x14ac:dyDescent="0.2">
      <c r="A66" s="10" t="s">
        <v>342</v>
      </c>
      <c r="B66" s="68" t="s">
        <v>414</v>
      </c>
      <c r="C66" s="55" t="s">
        <v>227</v>
      </c>
      <c r="D66" s="87"/>
      <c r="E66" s="87"/>
    </row>
    <row r="67" spans="1:5" s="12" customFormat="1" x14ac:dyDescent="0.2">
      <c r="A67" s="10" t="s">
        <v>345</v>
      </c>
      <c r="B67" s="68" t="s">
        <v>415</v>
      </c>
      <c r="C67" s="55" t="s">
        <v>227</v>
      </c>
      <c r="D67" s="87"/>
      <c r="E67" s="87"/>
    </row>
    <row r="68" spans="1:5" s="12" customFormat="1" x14ac:dyDescent="0.2">
      <c r="A68" s="10" t="s">
        <v>362</v>
      </c>
      <c r="B68" s="68" t="s">
        <v>416</v>
      </c>
      <c r="C68" s="55" t="s">
        <v>227</v>
      </c>
      <c r="D68" s="87"/>
      <c r="E68" s="87"/>
    </row>
    <row r="69" spans="1:5" s="12" customFormat="1" x14ac:dyDescent="0.2">
      <c r="A69" s="10" t="s">
        <v>363</v>
      </c>
      <c r="B69" s="68" t="s">
        <v>417</v>
      </c>
      <c r="C69" s="55" t="s">
        <v>227</v>
      </c>
      <c r="D69" s="87"/>
      <c r="E69" s="87"/>
    </row>
    <row r="70" spans="1:5" s="12" customFormat="1" x14ac:dyDescent="0.2">
      <c r="A70" s="10" t="s">
        <v>364</v>
      </c>
      <c r="B70" s="68" t="s">
        <v>418</v>
      </c>
      <c r="C70" s="55" t="s">
        <v>227</v>
      </c>
      <c r="D70" s="87"/>
      <c r="E70" s="87"/>
    </row>
    <row r="71" spans="1:5" s="12" customFormat="1" x14ac:dyDescent="0.2">
      <c r="A71" s="10" t="s">
        <v>375</v>
      </c>
      <c r="B71" s="68" t="s">
        <v>419</v>
      </c>
      <c r="C71" s="55" t="s">
        <v>227</v>
      </c>
      <c r="D71" s="87"/>
      <c r="E71" s="87"/>
    </row>
    <row r="72" spans="1:5" s="12" customFormat="1" x14ac:dyDescent="0.2">
      <c r="A72" s="10" t="s">
        <v>376</v>
      </c>
      <c r="B72" s="68" t="s">
        <v>420</v>
      </c>
      <c r="C72" s="55" t="s">
        <v>227</v>
      </c>
      <c r="D72" s="87"/>
      <c r="E72" s="87"/>
    </row>
    <row r="73" spans="1:5" s="12" customFormat="1" x14ac:dyDescent="0.2">
      <c r="A73" s="10" t="s">
        <v>377</v>
      </c>
      <c r="B73" s="68" t="s">
        <v>298</v>
      </c>
      <c r="C73" s="55" t="s">
        <v>227</v>
      </c>
      <c r="D73" s="87"/>
      <c r="E73" s="87"/>
    </row>
    <row r="74" spans="1:5" s="12" customFormat="1" x14ac:dyDescent="0.2">
      <c r="A74" s="10" t="s">
        <v>378</v>
      </c>
      <c r="B74" s="68" t="s">
        <v>299</v>
      </c>
      <c r="C74" s="55" t="s">
        <v>227</v>
      </c>
      <c r="D74" s="87"/>
      <c r="E74" s="87"/>
    </row>
    <row r="75" spans="1:5" s="12" customFormat="1" x14ac:dyDescent="0.2">
      <c r="A75" s="10" t="s">
        <v>379</v>
      </c>
      <c r="B75" s="68" t="s">
        <v>361</v>
      </c>
      <c r="C75" s="55" t="s">
        <v>237</v>
      </c>
      <c r="D75" s="87"/>
      <c r="E75" s="87"/>
    </row>
    <row r="76" spans="1:5" s="12" customFormat="1" x14ac:dyDescent="0.2">
      <c r="A76" s="10" t="s">
        <v>380</v>
      </c>
      <c r="B76" s="68" t="s">
        <v>421</v>
      </c>
      <c r="C76" s="55" t="s">
        <v>237</v>
      </c>
      <c r="D76" s="87"/>
      <c r="E76" s="87"/>
    </row>
    <row r="77" spans="1:5" s="12" customFormat="1" x14ac:dyDescent="0.2">
      <c r="A77" s="10" t="s">
        <v>381</v>
      </c>
      <c r="B77" s="68" t="s">
        <v>422</v>
      </c>
      <c r="C77" s="55" t="s">
        <v>227</v>
      </c>
      <c r="D77" s="87"/>
      <c r="E77" s="87"/>
    </row>
    <row r="78" spans="1:5" s="12" customFormat="1" x14ac:dyDescent="0.2">
      <c r="A78" s="10" t="s">
        <v>382</v>
      </c>
      <c r="B78" s="68" t="s">
        <v>300</v>
      </c>
      <c r="C78" s="55" t="s">
        <v>227</v>
      </c>
      <c r="D78" s="87"/>
      <c r="E78" s="87"/>
    </row>
    <row r="79" spans="1:5" s="12" customFormat="1" x14ac:dyDescent="0.2">
      <c r="A79" s="10" t="s">
        <v>383</v>
      </c>
      <c r="B79" s="68" t="s">
        <v>301</v>
      </c>
      <c r="C79" s="55" t="s">
        <v>227</v>
      </c>
      <c r="D79" s="87"/>
      <c r="E79" s="87"/>
    </row>
    <row r="80" spans="1:5" s="12" customFormat="1" x14ac:dyDescent="0.2">
      <c r="A80" s="10" t="s">
        <v>384</v>
      </c>
      <c r="B80" s="57" t="s">
        <v>302</v>
      </c>
      <c r="C80" s="55" t="s">
        <v>227</v>
      </c>
      <c r="D80" s="87"/>
      <c r="E80" s="87"/>
    </row>
    <row r="81" spans="1:5" s="12" customFormat="1" x14ac:dyDescent="0.2">
      <c r="A81" s="10" t="s">
        <v>385</v>
      </c>
      <c r="B81" s="11" t="s">
        <v>303</v>
      </c>
      <c r="C81" s="19" t="s">
        <v>237</v>
      </c>
      <c r="D81" s="87"/>
      <c r="E81" s="87"/>
    </row>
    <row r="82" spans="1:5" x14ac:dyDescent="0.2">
      <c r="A82" s="58"/>
      <c r="B82" s="46"/>
      <c r="C82" s="47"/>
      <c r="D82" s="47"/>
      <c r="E82" s="49"/>
    </row>
    <row r="83" spans="1:5" x14ac:dyDescent="0.2">
      <c r="A83" s="58"/>
      <c r="B83" s="46"/>
      <c r="C83" s="47"/>
      <c r="D83" s="47"/>
      <c r="E83" s="49"/>
    </row>
    <row r="84" spans="1:5" x14ac:dyDescent="0.2">
      <c r="A84" s="58"/>
      <c r="B84" s="50" t="s">
        <v>304</v>
      </c>
      <c r="C84" s="50"/>
      <c r="D84" s="50"/>
      <c r="E84" s="50"/>
    </row>
    <row r="85" spans="1:5" x14ac:dyDescent="0.2">
      <c r="A85" s="49"/>
      <c r="B85" s="84" t="s">
        <v>365</v>
      </c>
      <c r="C85" s="84"/>
      <c r="D85" s="84"/>
      <c r="E85" s="84"/>
    </row>
    <row r="86" spans="1:5" x14ac:dyDescent="0.2">
      <c r="A86" s="49"/>
      <c r="B86" s="85" t="s">
        <v>427</v>
      </c>
      <c r="C86" s="85"/>
      <c r="D86" s="85"/>
      <c r="E86" s="85"/>
    </row>
    <row r="87" spans="1:5" x14ac:dyDescent="0.2">
      <c r="A87" s="86" t="s">
        <v>305</v>
      </c>
      <c r="B87" s="86"/>
      <c r="C87" s="86"/>
      <c r="D87" s="86"/>
      <c r="E87" s="86"/>
    </row>
    <row r="88" spans="1:5" x14ac:dyDescent="0.2">
      <c r="A88" s="83" t="s">
        <v>306</v>
      </c>
      <c r="B88" s="83"/>
      <c r="C88" s="83"/>
      <c r="D88" s="83"/>
      <c r="E88" s="83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</sheetData>
  <sheetProtection algorithmName="SHA-512" hashValue="isEvdO+gdU/lu/VThJ/JKNUvvngkn2+HIUGA9CSAjyBmOB2AuyYn+MzcvitewkjUZOMit3SKnpNUEqpeOjEHgw==" saltValue="qVYC9rZnpT5ZSXq8sMvYZw==" spinCount="100000" sheet="1" objects="1" scenarios="1"/>
  <mergeCells count="83">
    <mergeCell ref="D79:E79"/>
    <mergeCell ref="D74:E74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67:E67"/>
    <mergeCell ref="D68:E68"/>
    <mergeCell ref="D1:E1"/>
    <mergeCell ref="A2:E2"/>
    <mergeCell ref="A3:A7"/>
    <mergeCell ref="B3:B7"/>
    <mergeCell ref="C3:C7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4:E44"/>
    <mergeCell ref="D32:E32"/>
    <mergeCell ref="D33:E33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39:E39"/>
    <mergeCell ref="D56:E56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A88:E88"/>
    <mergeCell ref="B85:E85"/>
    <mergeCell ref="B86:E86"/>
    <mergeCell ref="A87:E87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81:E81"/>
    <mergeCell ref="D80:E80"/>
    <mergeCell ref="D66:E66"/>
  </mergeCells>
  <conditionalFormatting sqref="B1">
    <cfRule type="cellIs" dxfId="30" priority="2" operator="equal">
      <formula>"SELECIONAR_URE_PESQUISA_PREÇO_1"</formula>
    </cfRule>
    <cfRule type="cellIs" dxfId="29" priority="4" operator="equal">
      <formula>0</formula>
    </cfRule>
    <cfRule type="containsText" dxfId="28" priority="5" operator="containsText" text="&quot;&quot;">
      <formula>NOT(ISERROR(SEARCH("""""",B1)))</formula>
    </cfRule>
    <cfRule type="cellIs" dxfId="27" priority="6" operator="equal">
      <formula>""""""</formula>
    </cfRule>
  </conditionalFormatting>
  <conditionalFormatting sqref="D1:E1">
    <cfRule type="cellIs" dxfId="26" priority="1" operator="equal">
      <formula>"SELECIONAR MUNICIPIO NA PESQUISA DE PREÇO_1"</formula>
    </cfRule>
    <cfRule type="cellIs" dxfId="25" priority="3" operator="equal">
      <formula>0</formula>
    </cfRule>
  </conditionalFormatting>
  <dataValidations disablePrompts="1" count="2">
    <dataValidation type="list" allowBlank="1" showInputMessage="1" showErrorMessage="1" errorTitle="ESTE DADO É INVÁLIDO" error="Este dado a ser inserido é INVÁLIDO, por favor SELECIONE A URE DENTRO DESTE RETÂNGULO." promptTitle="URE" prompt="SELECIONAR URE" sqref="B1">
      <formula1>URES</formula1>
    </dataValidation>
    <dataValidation type="list" allowBlank="1" showInputMessage="1" showErrorMessage="1" errorTitle="ESTE DADO É INVÁLIDO" error="Este dado a ser inserido é INVÁLIDO, por favor SELECIONE O MUNICÍPIO DENTRO DESTE RETÂNGULO." promptTitle="MUNICÍPIO" prompt="SELECIONAR MUNICÍPIO DESTA URE" sqref="D1:E1">
      <formula1>INDIRECT($B$1)</formula1>
    </dataValidation>
  </dataValidations>
  <printOptions horizontalCentered="1"/>
  <pageMargins left="0.19685039370078741" right="0.19685039370078741" top="0.39370078740157483" bottom="0.19685039370078741" header="0.15748031496062992" footer="0.27559055118110237"/>
  <pageSetup paperSize="9" scale="70" orientation="portrait" r:id="rId1"/>
  <headerFooter>
    <oddFooter>&amp;RPágina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_PESQUISA2">
    <tabColor theme="1"/>
  </sheetPr>
  <dimension ref="A1:E90"/>
  <sheetViews>
    <sheetView showGridLines="0" showRowColHeaders="0" zoomScale="90" zoomScaleNormal="90" zoomScaleSheetLayoutView="80" workbookViewId="0">
      <pane ySplit="7" topLeftCell="A8" activePane="bottomLeft" state="frozen"/>
      <selection activeCell="B3" sqref="B3:B7"/>
      <selection pane="bottomLeft" activeCell="B3" sqref="B3:B7"/>
    </sheetView>
  </sheetViews>
  <sheetFormatPr defaultRowHeight="12.75" x14ac:dyDescent="0.2"/>
  <cols>
    <col min="1" max="1" width="5.7109375" style="3" customWidth="1"/>
    <col min="2" max="2" width="45.7109375" style="3" customWidth="1"/>
    <col min="3" max="3" width="12.7109375" style="3" customWidth="1"/>
    <col min="4" max="4" width="22.7109375" style="3" customWidth="1"/>
    <col min="5" max="5" width="28.7109375" style="3" customWidth="1"/>
    <col min="6" max="247" width="9.140625" style="3"/>
    <col min="248" max="248" width="5.28515625" style="3" customWidth="1"/>
    <col min="249" max="249" width="38.42578125" style="3" customWidth="1"/>
    <col min="250" max="250" width="9.28515625" style="3" customWidth="1"/>
    <col min="251" max="251" width="22.85546875" style="3" customWidth="1"/>
    <col min="252" max="503" width="9.140625" style="3"/>
    <col min="504" max="504" width="5.28515625" style="3" customWidth="1"/>
    <col min="505" max="505" width="38.42578125" style="3" customWidth="1"/>
    <col min="506" max="506" width="9.28515625" style="3" customWidth="1"/>
    <col min="507" max="507" width="22.85546875" style="3" customWidth="1"/>
    <col min="508" max="759" width="9.140625" style="3"/>
    <col min="760" max="760" width="5.28515625" style="3" customWidth="1"/>
    <col min="761" max="761" width="38.42578125" style="3" customWidth="1"/>
    <col min="762" max="762" width="9.28515625" style="3" customWidth="1"/>
    <col min="763" max="763" width="22.85546875" style="3" customWidth="1"/>
    <col min="764" max="1015" width="9.140625" style="3"/>
    <col min="1016" max="1016" width="5.28515625" style="3" customWidth="1"/>
    <col min="1017" max="1017" width="38.42578125" style="3" customWidth="1"/>
    <col min="1018" max="1018" width="9.28515625" style="3" customWidth="1"/>
    <col min="1019" max="1019" width="22.85546875" style="3" customWidth="1"/>
    <col min="1020" max="1271" width="9.140625" style="3"/>
    <col min="1272" max="1272" width="5.28515625" style="3" customWidth="1"/>
    <col min="1273" max="1273" width="38.42578125" style="3" customWidth="1"/>
    <col min="1274" max="1274" width="9.28515625" style="3" customWidth="1"/>
    <col min="1275" max="1275" width="22.85546875" style="3" customWidth="1"/>
    <col min="1276" max="1527" width="9.140625" style="3"/>
    <col min="1528" max="1528" width="5.28515625" style="3" customWidth="1"/>
    <col min="1529" max="1529" width="38.42578125" style="3" customWidth="1"/>
    <col min="1530" max="1530" width="9.28515625" style="3" customWidth="1"/>
    <col min="1531" max="1531" width="22.85546875" style="3" customWidth="1"/>
    <col min="1532" max="1783" width="9.140625" style="3"/>
    <col min="1784" max="1784" width="5.28515625" style="3" customWidth="1"/>
    <col min="1785" max="1785" width="38.42578125" style="3" customWidth="1"/>
    <col min="1786" max="1786" width="9.28515625" style="3" customWidth="1"/>
    <col min="1787" max="1787" width="22.85546875" style="3" customWidth="1"/>
    <col min="1788" max="2039" width="9.140625" style="3"/>
    <col min="2040" max="2040" width="5.28515625" style="3" customWidth="1"/>
    <col min="2041" max="2041" width="38.42578125" style="3" customWidth="1"/>
    <col min="2042" max="2042" width="9.28515625" style="3" customWidth="1"/>
    <col min="2043" max="2043" width="22.85546875" style="3" customWidth="1"/>
    <col min="2044" max="2295" width="9.140625" style="3"/>
    <col min="2296" max="2296" width="5.28515625" style="3" customWidth="1"/>
    <col min="2297" max="2297" width="38.42578125" style="3" customWidth="1"/>
    <col min="2298" max="2298" width="9.28515625" style="3" customWidth="1"/>
    <col min="2299" max="2299" width="22.85546875" style="3" customWidth="1"/>
    <col min="2300" max="2551" width="9.140625" style="3"/>
    <col min="2552" max="2552" width="5.28515625" style="3" customWidth="1"/>
    <col min="2553" max="2553" width="38.42578125" style="3" customWidth="1"/>
    <col min="2554" max="2554" width="9.28515625" style="3" customWidth="1"/>
    <col min="2555" max="2555" width="22.85546875" style="3" customWidth="1"/>
    <col min="2556" max="2807" width="9.140625" style="3"/>
    <col min="2808" max="2808" width="5.28515625" style="3" customWidth="1"/>
    <col min="2809" max="2809" width="38.42578125" style="3" customWidth="1"/>
    <col min="2810" max="2810" width="9.28515625" style="3" customWidth="1"/>
    <col min="2811" max="2811" width="22.85546875" style="3" customWidth="1"/>
    <col min="2812" max="3063" width="9.140625" style="3"/>
    <col min="3064" max="3064" width="5.28515625" style="3" customWidth="1"/>
    <col min="3065" max="3065" width="38.42578125" style="3" customWidth="1"/>
    <col min="3066" max="3066" width="9.28515625" style="3" customWidth="1"/>
    <col min="3067" max="3067" width="22.85546875" style="3" customWidth="1"/>
    <col min="3068" max="3319" width="9.140625" style="3"/>
    <col min="3320" max="3320" width="5.28515625" style="3" customWidth="1"/>
    <col min="3321" max="3321" width="38.42578125" style="3" customWidth="1"/>
    <col min="3322" max="3322" width="9.28515625" style="3" customWidth="1"/>
    <col min="3323" max="3323" width="22.85546875" style="3" customWidth="1"/>
    <col min="3324" max="3575" width="9.140625" style="3"/>
    <col min="3576" max="3576" width="5.28515625" style="3" customWidth="1"/>
    <col min="3577" max="3577" width="38.42578125" style="3" customWidth="1"/>
    <col min="3578" max="3578" width="9.28515625" style="3" customWidth="1"/>
    <col min="3579" max="3579" width="22.85546875" style="3" customWidth="1"/>
    <col min="3580" max="3831" width="9.140625" style="3"/>
    <col min="3832" max="3832" width="5.28515625" style="3" customWidth="1"/>
    <col min="3833" max="3833" width="38.42578125" style="3" customWidth="1"/>
    <col min="3834" max="3834" width="9.28515625" style="3" customWidth="1"/>
    <col min="3835" max="3835" width="22.85546875" style="3" customWidth="1"/>
    <col min="3836" max="4087" width="9.140625" style="3"/>
    <col min="4088" max="4088" width="5.28515625" style="3" customWidth="1"/>
    <col min="4089" max="4089" width="38.42578125" style="3" customWidth="1"/>
    <col min="4090" max="4090" width="9.28515625" style="3" customWidth="1"/>
    <col min="4091" max="4091" width="22.85546875" style="3" customWidth="1"/>
    <col min="4092" max="4343" width="9.140625" style="3"/>
    <col min="4344" max="4344" width="5.28515625" style="3" customWidth="1"/>
    <col min="4345" max="4345" width="38.42578125" style="3" customWidth="1"/>
    <col min="4346" max="4346" width="9.28515625" style="3" customWidth="1"/>
    <col min="4347" max="4347" width="22.85546875" style="3" customWidth="1"/>
    <col min="4348" max="4599" width="9.140625" style="3"/>
    <col min="4600" max="4600" width="5.28515625" style="3" customWidth="1"/>
    <col min="4601" max="4601" width="38.42578125" style="3" customWidth="1"/>
    <col min="4602" max="4602" width="9.28515625" style="3" customWidth="1"/>
    <col min="4603" max="4603" width="22.85546875" style="3" customWidth="1"/>
    <col min="4604" max="4855" width="9.140625" style="3"/>
    <col min="4856" max="4856" width="5.28515625" style="3" customWidth="1"/>
    <col min="4857" max="4857" width="38.42578125" style="3" customWidth="1"/>
    <col min="4858" max="4858" width="9.28515625" style="3" customWidth="1"/>
    <col min="4859" max="4859" width="22.85546875" style="3" customWidth="1"/>
    <col min="4860" max="5111" width="9.140625" style="3"/>
    <col min="5112" max="5112" width="5.28515625" style="3" customWidth="1"/>
    <col min="5113" max="5113" width="38.42578125" style="3" customWidth="1"/>
    <col min="5114" max="5114" width="9.28515625" style="3" customWidth="1"/>
    <col min="5115" max="5115" width="22.85546875" style="3" customWidth="1"/>
    <col min="5116" max="5367" width="9.140625" style="3"/>
    <col min="5368" max="5368" width="5.28515625" style="3" customWidth="1"/>
    <col min="5369" max="5369" width="38.42578125" style="3" customWidth="1"/>
    <col min="5370" max="5370" width="9.28515625" style="3" customWidth="1"/>
    <col min="5371" max="5371" width="22.85546875" style="3" customWidth="1"/>
    <col min="5372" max="5623" width="9.140625" style="3"/>
    <col min="5624" max="5624" width="5.28515625" style="3" customWidth="1"/>
    <col min="5625" max="5625" width="38.42578125" style="3" customWidth="1"/>
    <col min="5626" max="5626" width="9.28515625" style="3" customWidth="1"/>
    <col min="5627" max="5627" width="22.85546875" style="3" customWidth="1"/>
    <col min="5628" max="5879" width="9.140625" style="3"/>
    <col min="5880" max="5880" width="5.28515625" style="3" customWidth="1"/>
    <col min="5881" max="5881" width="38.42578125" style="3" customWidth="1"/>
    <col min="5882" max="5882" width="9.28515625" style="3" customWidth="1"/>
    <col min="5883" max="5883" width="22.85546875" style="3" customWidth="1"/>
    <col min="5884" max="6135" width="9.140625" style="3"/>
    <col min="6136" max="6136" width="5.28515625" style="3" customWidth="1"/>
    <col min="6137" max="6137" width="38.42578125" style="3" customWidth="1"/>
    <col min="6138" max="6138" width="9.28515625" style="3" customWidth="1"/>
    <col min="6139" max="6139" width="22.85546875" style="3" customWidth="1"/>
    <col min="6140" max="6391" width="9.140625" style="3"/>
    <col min="6392" max="6392" width="5.28515625" style="3" customWidth="1"/>
    <col min="6393" max="6393" width="38.42578125" style="3" customWidth="1"/>
    <col min="6394" max="6394" width="9.28515625" style="3" customWidth="1"/>
    <col min="6395" max="6395" width="22.85546875" style="3" customWidth="1"/>
    <col min="6396" max="6647" width="9.140625" style="3"/>
    <col min="6648" max="6648" width="5.28515625" style="3" customWidth="1"/>
    <col min="6649" max="6649" width="38.42578125" style="3" customWidth="1"/>
    <col min="6650" max="6650" width="9.28515625" style="3" customWidth="1"/>
    <col min="6651" max="6651" width="22.85546875" style="3" customWidth="1"/>
    <col min="6652" max="6903" width="9.140625" style="3"/>
    <col min="6904" max="6904" width="5.28515625" style="3" customWidth="1"/>
    <col min="6905" max="6905" width="38.42578125" style="3" customWidth="1"/>
    <col min="6906" max="6906" width="9.28515625" style="3" customWidth="1"/>
    <col min="6907" max="6907" width="22.85546875" style="3" customWidth="1"/>
    <col min="6908" max="7159" width="9.140625" style="3"/>
    <col min="7160" max="7160" width="5.28515625" style="3" customWidth="1"/>
    <col min="7161" max="7161" width="38.42578125" style="3" customWidth="1"/>
    <col min="7162" max="7162" width="9.28515625" style="3" customWidth="1"/>
    <col min="7163" max="7163" width="22.85546875" style="3" customWidth="1"/>
    <col min="7164" max="7415" width="9.140625" style="3"/>
    <col min="7416" max="7416" width="5.28515625" style="3" customWidth="1"/>
    <col min="7417" max="7417" width="38.42578125" style="3" customWidth="1"/>
    <col min="7418" max="7418" width="9.28515625" style="3" customWidth="1"/>
    <col min="7419" max="7419" width="22.85546875" style="3" customWidth="1"/>
    <col min="7420" max="7671" width="9.140625" style="3"/>
    <col min="7672" max="7672" width="5.28515625" style="3" customWidth="1"/>
    <col min="7673" max="7673" width="38.42578125" style="3" customWidth="1"/>
    <col min="7674" max="7674" width="9.28515625" style="3" customWidth="1"/>
    <col min="7675" max="7675" width="22.85546875" style="3" customWidth="1"/>
    <col min="7676" max="7927" width="9.140625" style="3"/>
    <col min="7928" max="7928" width="5.28515625" style="3" customWidth="1"/>
    <col min="7929" max="7929" width="38.42578125" style="3" customWidth="1"/>
    <col min="7930" max="7930" width="9.28515625" style="3" customWidth="1"/>
    <col min="7931" max="7931" width="22.85546875" style="3" customWidth="1"/>
    <col min="7932" max="8183" width="9.140625" style="3"/>
    <col min="8184" max="8184" width="5.28515625" style="3" customWidth="1"/>
    <col min="8185" max="8185" width="38.42578125" style="3" customWidth="1"/>
    <col min="8186" max="8186" width="9.28515625" style="3" customWidth="1"/>
    <col min="8187" max="8187" width="22.85546875" style="3" customWidth="1"/>
    <col min="8188" max="8439" width="9.140625" style="3"/>
    <col min="8440" max="8440" width="5.28515625" style="3" customWidth="1"/>
    <col min="8441" max="8441" width="38.42578125" style="3" customWidth="1"/>
    <col min="8442" max="8442" width="9.28515625" style="3" customWidth="1"/>
    <col min="8443" max="8443" width="22.85546875" style="3" customWidth="1"/>
    <col min="8444" max="8695" width="9.140625" style="3"/>
    <col min="8696" max="8696" width="5.28515625" style="3" customWidth="1"/>
    <col min="8697" max="8697" width="38.42578125" style="3" customWidth="1"/>
    <col min="8698" max="8698" width="9.28515625" style="3" customWidth="1"/>
    <col min="8699" max="8699" width="22.85546875" style="3" customWidth="1"/>
    <col min="8700" max="8951" width="9.140625" style="3"/>
    <col min="8952" max="8952" width="5.28515625" style="3" customWidth="1"/>
    <col min="8953" max="8953" width="38.42578125" style="3" customWidth="1"/>
    <col min="8954" max="8954" width="9.28515625" style="3" customWidth="1"/>
    <col min="8955" max="8955" width="22.85546875" style="3" customWidth="1"/>
    <col min="8956" max="9207" width="9.140625" style="3"/>
    <col min="9208" max="9208" width="5.28515625" style="3" customWidth="1"/>
    <col min="9209" max="9209" width="38.42578125" style="3" customWidth="1"/>
    <col min="9210" max="9210" width="9.28515625" style="3" customWidth="1"/>
    <col min="9211" max="9211" width="22.85546875" style="3" customWidth="1"/>
    <col min="9212" max="9463" width="9.140625" style="3"/>
    <col min="9464" max="9464" width="5.28515625" style="3" customWidth="1"/>
    <col min="9465" max="9465" width="38.42578125" style="3" customWidth="1"/>
    <col min="9466" max="9466" width="9.28515625" style="3" customWidth="1"/>
    <col min="9467" max="9467" width="22.85546875" style="3" customWidth="1"/>
    <col min="9468" max="9719" width="9.140625" style="3"/>
    <col min="9720" max="9720" width="5.28515625" style="3" customWidth="1"/>
    <col min="9721" max="9721" width="38.42578125" style="3" customWidth="1"/>
    <col min="9722" max="9722" width="9.28515625" style="3" customWidth="1"/>
    <col min="9723" max="9723" width="22.85546875" style="3" customWidth="1"/>
    <col min="9724" max="9975" width="9.140625" style="3"/>
    <col min="9976" max="9976" width="5.28515625" style="3" customWidth="1"/>
    <col min="9977" max="9977" width="38.42578125" style="3" customWidth="1"/>
    <col min="9978" max="9978" width="9.28515625" style="3" customWidth="1"/>
    <col min="9979" max="9979" width="22.85546875" style="3" customWidth="1"/>
    <col min="9980" max="10231" width="9.140625" style="3"/>
    <col min="10232" max="10232" width="5.28515625" style="3" customWidth="1"/>
    <col min="10233" max="10233" width="38.42578125" style="3" customWidth="1"/>
    <col min="10234" max="10234" width="9.28515625" style="3" customWidth="1"/>
    <col min="10235" max="10235" width="22.85546875" style="3" customWidth="1"/>
    <col min="10236" max="10487" width="9.140625" style="3"/>
    <col min="10488" max="10488" width="5.28515625" style="3" customWidth="1"/>
    <col min="10489" max="10489" width="38.42578125" style="3" customWidth="1"/>
    <col min="10490" max="10490" width="9.28515625" style="3" customWidth="1"/>
    <col min="10491" max="10491" width="22.85546875" style="3" customWidth="1"/>
    <col min="10492" max="10743" width="9.140625" style="3"/>
    <col min="10744" max="10744" width="5.28515625" style="3" customWidth="1"/>
    <col min="10745" max="10745" width="38.42578125" style="3" customWidth="1"/>
    <col min="10746" max="10746" width="9.28515625" style="3" customWidth="1"/>
    <col min="10747" max="10747" width="22.85546875" style="3" customWidth="1"/>
    <col min="10748" max="10999" width="9.140625" style="3"/>
    <col min="11000" max="11000" width="5.28515625" style="3" customWidth="1"/>
    <col min="11001" max="11001" width="38.42578125" style="3" customWidth="1"/>
    <col min="11002" max="11002" width="9.28515625" style="3" customWidth="1"/>
    <col min="11003" max="11003" width="22.85546875" style="3" customWidth="1"/>
    <col min="11004" max="11255" width="9.140625" style="3"/>
    <col min="11256" max="11256" width="5.28515625" style="3" customWidth="1"/>
    <col min="11257" max="11257" width="38.42578125" style="3" customWidth="1"/>
    <col min="11258" max="11258" width="9.28515625" style="3" customWidth="1"/>
    <col min="11259" max="11259" width="22.85546875" style="3" customWidth="1"/>
    <col min="11260" max="11511" width="9.140625" style="3"/>
    <col min="11512" max="11512" width="5.28515625" style="3" customWidth="1"/>
    <col min="11513" max="11513" width="38.42578125" style="3" customWidth="1"/>
    <col min="11514" max="11514" width="9.28515625" style="3" customWidth="1"/>
    <col min="11515" max="11515" width="22.85546875" style="3" customWidth="1"/>
    <col min="11516" max="11767" width="9.140625" style="3"/>
    <col min="11768" max="11768" width="5.28515625" style="3" customWidth="1"/>
    <col min="11769" max="11769" width="38.42578125" style="3" customWidth="1"/>
    <col min="11770" max="11770" width="9.28515625" style="3" customWidth="1"/>
    <col min="11771" max="11771" width="22.85546875" style="3" customWidth="1"/>
    <col min="11772" max="12023" width="9.140625" style="3"/>
    <col min="12024" max="12024" width="5.28515625" style="3" customWidth="1"/>
    <col min="12025" max="12025" width="38.42578125" style="3" customWidth="1"/>
    <col min="12026" max="12026" width="9.28515625" style="3" customWidth="1"/>
    <col min="12027" max="12027" width="22.85546875" style="3" customWidth="1"/>
    <col min="12028" max="12279" width="9.140625" style="3"/>
    <col min="12280" max="12280" width="5.28515625" style="3" customWidth="1"/>
    <col min="12281" max="12281" width="38.42578125" style="3" customWidth="1"/>
    <col min="12282" max="12282" width="9.28515625" style="3" customWidth="1"/>
    <col min="12283" max="12283" width="22.85546875" style="3" customWidth="1"/>
    <col min="12284" max="12535" width="9.140625" style="3"/>
    <col min="12536" max="12536" width="5.28515625" style="3" customWidth="1"/>
    <col min="12537" max="12537" width="38.42578125" style="3" customWidth="1"/>
    <col min="12538" max="12538" width="9.28515625" style="3" customWidth="1"/>
    <col min="12539" max="12539" width="22.85546875" style="3" customWidth="1"/>
    <col min="12540" max="12791" width="9.140625" style="3"/>
    <col min="12792" max="12792" width="5.28515625" style="3" customWidth="1"/>
    <col min="12793" max="12793" width="38.42578125" style="3" customWidth="1"/>
    <col min="12794" max="12794" width="9.28515625" style="3" customWidth="1"/>
    <col min="12795" max="12795" width="22.85546875" style="3" customWidth="1"/>
    <col min="12796" max="13047" width="9.140625" style="3"/>
    <col min="13048" max="13048" width="5.28515625" style="3" customWidth="1"/>
    <col min="13049" max="13049" width="38.42578125" style="3" customWidth="1"/>
    <col min="13050" max="13050" width="9.28515625" style="3" customWidth="1"/>
    <col min="13051" max="13051" width="22.85546875" style="3" customWidth="1"/>
    <col min="13052" max="13303" width="9.140625" style="3"/>
    <col min="13304" max="13304" width="5.28515625" style="3" customWidth="1"/>
    <col min="13305" max="13305" width="38.42578125" style="3" customWidth="1"/>
    <col min="13306" max="13306" width="9.28515625" style="3" customWidth="1"/>
    <col min="13307" max="13307" width="22.85546875" style="3" customWidth="1"/>
    <col min="13308" max="13559" width="9.140625" style="3"/>
    <col min="13560" max="13560" width="5.28515625" style="3" customWidth="1"/>
    <col min="13561" max="13561" width="38.42578125" style="3" customWidth="1"/>
    <col min="13562" max="13562" width="9.28515625" style="3" customWidth="1"/>
    <col min="13563" max="13563" width="22.85546875" style="3" customWidth="1"/>
    <col min="13564" max="13815" width="9.140625" style="3"/>
    <col min="13816" max="13816" width="5.28515625" style="3" customWidth="1"/>
    <col min="13817" max="13817" width="38.42578125" style="3" customWidth="1"/>
    <col min="13818" max="13818" width="9.28515625" style="3" customWidth="1"/>
    <col min="13819" max="13819" width="22.85546875" style="3" customWidth="1"/>
    <col min="13820" max="14071" width="9.140625" style="3"/>
    <col min="14072" max="14072" width="5.28515625" style="3" customWidth="1"/>
    <col min="14073" max="14073" width="38.42578125" style="3" customWidth="1"/>
    <col min="14074" max="14074" width="9.28515625" style="3" customWidth="1"/>
    <col min="14075" max="14075" width="22.85546875" style="3" customWidth="1"/>
    <col min="14076" max="14327" width="9.140625" style="3"/>
    <col min="14328" max="14328" width="5.28515625" style="3" customWidth="1"/>
    <col min="14329" max="14329" width="38.42578125" style="3" customWidth="1"/>
    <col min="14330" max="14330" width="9.28515625" style="3" customWidth="1"/>
    <col min="14331" max="14331" width="22.85546875" style="3" customWidth="1"/>
    <col min="14332" max="14583" width="9.140625" style="3"/>
    <col min="14584" max="14584" width="5.28515625" style="3" customWidth="1"/>
    <col min="14585" max="14585" width="38.42578125" style="3" customWidth="1"/>
    <col min="14586" max="14586" width="9.28515625" style="3" customWidth="1"/>
    <col min="14587" max="14587" width="22.85546875" style="3" customWidth="1"/>
    <col min="14588" max="14839" width="9.140625" style="3"/>
    <col min="14840" max="14840" width="5.28515625" style="3" customWidth="1"/>
    <col min="14841" max="14841" width="38.42578125" style="3" customWidth="1"/>
    <col min="14842" max="14842" width="9.28515625" style="3" customWidth="1"/>
    <col min="14843" max="14843" width="22.85546875" style="3" customWidth="1"/>
    <col min="14844" max="15095" width="9.140625" style="3"/>
    <col min="15096" max="15096" width="5.28515625" style="3" customWidth="1"/>
    <col min="15097" max="15097" width="38.42578125" style="3" customWidth="1"/>
    <col min="15098" max="15098" width="9.28515625" style="3" customWidth="1"/>
    <col min="15099" max="15099" width="22.85546875" style="3" customWidth="1"/>
    <col min="15100" max="15351" width="9.140625" style="3"/>
    <col min="15352" max="15352" width="5.28515625" style="3" customWidth="1"/>
    <col min="15353" max="15353" width="38.42578125" style="3" customWidth="1"/>
    <col min="15354" max="15354" width="9.28515625" style="3" customWidth="1"/>
    <col min="15355" max="15355" width="22.85546875" style="3" customWidth="1"/>
    <col min="15356" max="15607" width="9.140625" style="3"/>
    <col min="15608" max="15608" width="5.28515625" style="3" customWidth="1"/>
    <col min="15609" max="15609" width="38.42578125" style="3" customWidth="1"/>
    <col min="15610" max="15610" width="9.28515625" style="3" customWidth="1"/>
    <col min="15611" max="15611" width="22.85546875" style="3" customWidth="1"/>
    <col min="15612" max="15863" width="9.140625" style="3"/>
    <col min="15864" max="15864" width="5.28515625" style="3" customWidth="1"/>
    <col min="15865" max="15865" width="38.42578125" style="3" customWidth="1"/>
    <col min="15866" max="15866" width="9.28515625" style="3" customWidth="1"/>
    <col min="15867" max="15867" width="22.85546875" style="3" customWidth="1"/>
    <col min="15868" max="16119" width="9.140625" style="3"/>
    <col min="16120" max="16120" width="5.28515625" style="3" customWidth="1"/>
    <col min="16121" max="16121" width="38.42578125" style="3" customWidth="1"/>
    <col min="16122" max="16122" width="9.28515625" style="3" customWidth="1"/>
    <col min="16123" max="16123" width="22.85546875" style="3" customWidth="1"/>
    <col min="16124" max="16384" width="9.140625" style="3"/>
  </cols>
  <sheetData>
    <row r="1" spans="1:5" ht="26.25" customHeight="1" thickBot="1" x14ac:dyDescent="0.25">
      <c r="A1" s="2" t="s">
        <v>216</v>
      </c>
      <c r="B1" s="33" t="str">
        <f>IF('PESQUISA DE PREÇO_1'!B1=0,"SELECIONE A URE NA PESQUISA DE PREÇO 1",'PESQUISA DE PREÇO_1'!B1)</f>
        <v>SELECIONAR_URE_PESQUISA_PREÇO_1</v>
      </c>
      <c r="C1" s="2" t="s">
        <v>307</v>
      </c>
      <c r="D1" s="95" t="str">
        <f>IF('PESQUISA DE PREÇO_1'!D1=0,"SELECIONE O MUNICIPIO NA PESQUISA DE PREÇO 1",'PESQUISA DE PREÇO_1'!D1)</f>
        <v>SELECIONAR MUNICIPIO NA PESQUISA DE PREÇO_1</v>
      </c>
      <c r="E1" s="96"/>
    </row>
    <row r="2" spans="1:5" ht="15" customHeight="1" thickBot="1" x14ac:dyDescent="0.25">
      <c r="A2" s="90" t="s">
        <v>424</v>
      </c>
      <c r="B2" s="91"/>
      <c r="C2" s="91"/>
      <c r="D2" s="91"/>
      <c r="E2" s="92"/>
    </row>
    <row r="3" spans="1:5" ht="18" customHeight="1" thickBot="1" x14ac:dyDescent="0.25">
      <c r="A3" s="93" t="s">
        <v>217</v>
      </c>
      <c r="B3" s="94" t="s">
        <v>220</v>
      </c>
      <c r="C3" s="94" t="s">
        <v>221</v>
      </c>
      <c r="D3" s="79" t="s">
        <v>372</v>
      </c>
      <c r="E3" s="81"/>
    </row>
    <row r="4" spans="1:5" ht="13.5" thickBot="1" x14ac:dyDescent="0.25">
      <c r="A4" s="93"/>
      <c r="B4" s="94"/>
      <c r="C4" s="94"/>
      <c r="D4" s="5" t="s">
        <v>366</v>
      </c>
      <c r="E4" s="62"/>
    </row>
    <row r="5" spans="1:5" ht="27.95" customHeight="1" thickBot="1" x14ac:dyDescent="0.25">
      <c r="A5" s="93"/>
      <c r="B5" s="94"/>
      <c r="C5" s="94"/>
      <c r="D5" s="5" t="s">
        <v>223</v>
      </c>
      <c r="E5" s="6"/>
    </row>
    <row r="6" spans="1:5" ht="13.5" thickBot="1" x14ac:dyDescent="0.25">
      <c r="A6" s="93"/>
      <c r="B6" s="94"/>
      <c r="C6" s="94"/>
      <c r="D6" s="5" t="s">
        <v>224</v>
      </c>
      <c r="E6" s="7"/>
    </row>
    <row r="7" spans="1:5" ht="27.95" customHeight="1" thickBot="1" x14ac:dyDescent="0.25">
      <c r="A7" s="93"/>
      <c r="B7" s="94"/>
      <c r="C7" s="94"/>
      <c r="D7" s="42" t="s">
        <v>215</v>
      </c>
      <c r="E7" s="44"/>
    </row>
    <row r="8" spans="1:5" x14ac:dyDescent="0.2">
      <c r="A8" s="8" t="s">
        <v>225</v>
      </c>
      <c r="B8" s="16" t="s">
        <v>226</v>
      </c>
      <c r="C8" s="17" t="s">
        <v>227</v>
      </c>
      <c r="D8" s="87"/>
      <c r="E8" s="87"/>
    </row>
    <row r="9" spans="1:5" x14ac:dyDescent="0.2">
      <c r="A9" s="10" t="s">
        <v>228</v>
      </c>
      <c r="B9" s="18" t="s">
        <v>229</v>
      </c>
      <c r="C9" s="19" t="s">
        <v>227</v>
      </c>
      <c r="D9" s="87"/>
      <c r="E9" s="87"/>
    </row>
    <row r="10" spans="1:5" x14ac:dyDescent="0.2">
      <c r="A10" s="10" t="s">
        <v>230</v>
      </c>
      <c r="B10" s="18" t="s">
        <v>386</v>
      </c>
      <c r="C10" s="19" t="s">
        <v>227</v>
      </c>
      <c r="D10" s="87"/>
      <c r="E10" s="87"/>
    </row>
    <row r="11" spans="1:5" x14ac:dyDescent="0.2">
      <c r="A11" s="10" t="s">
        <v>231</v>
      </c>
      <c r="B11" s="18" t="s">
        <v>232</v>
      </c>
      <c r="C11" s="19" t="s">
        <v>227</v>
      </c>
      <c r="D11" s="87"/>
      <c r="E11" s="87"/>
    </row>
    <row r="12" spans="1:5" x14ac:dyDescent="0.2">
      <c r="A12" s="10" t="s">
        <v>233</v>
      </c>
      <c r="B12" s="18" t="s">
        <v>234</v>
      </c>
      <c r="C12" s="19" t="s">
        <v>237</v>
      </c>
      <c r="D12" s="87"/>
      <c r="E12" s="87"/>
    </row>
    <row r="13" spans="1:5" x14ac:dyDescent="0.2">
      <c r="A13" s="10" t="s">
        <v>235</v>
      </c>
      <c r="B13" s="18" t="s">
        <v>341</v>
      </c>
      <c r="C13" s="19" t="s">
        <v>237</v>
      </c>
      <c r="D13" s="87"/>
      <c r="E13" s="87"/>
    </row>
    <row r="14" spans="1:5" x14ac:dyDescent="0.2">
      <c r="A14" s="10" t="s">
        <v>236</v>
      </c>
      <c r="B14" s="18" t="s">
        <v>346</v>
      </c>
      <c r="C14" s="19" t="s">
        <v>227</v>
      </c>
      <c r="D14" s="87"/>
      <c r="E14" s="87"/>
    </row>
    <row r="15" spans="1:5" x14ac:dyDescent="0.2">
      <c r="A15" s="10" t="s">
        <v>238</v>
      </c>
      <c r="B15" s="18" t="s">
        <v>387</v>
      </c>
      <c r="C15" s="19" t="s">
        <v>275</v>
      </c>
      <c r="D15" s="87"/>
      <c r="E15" s="87"/>
    </row>
    <row r="16" spans="1:5" x14ac:dyDescent="0.2">
      <c r="A16" s="10" t="s">
        <v>239</v>
      </c>
      <c r="B16" s="18" t="s">
        <v>339</v>
      </c>
      <c r="C16" s="19" t="s">
        <v>227</v>
      </c>
      <c r="D16" s="87"/>
      <c r="E16" s="87"/>
    </row>
    <row r="17" spans="1:5" x14ac:dyDescent="0.2">
      <c r="A17" s="10" t="s">
        <v>240</v>
      </c>
      <c r="B17" s="18" t="s">
        <v>244</v>
      </c>
      <c r="C17" s="19" t="s">
        <v>227</v>
      </c>
      <c r="D17" s="87"/>
      <c r="E17" s="87"/>
    </row>
    <row r="18" spans="1:5" x14ac:dyDescent="0.2">
      <c r="A18" s="10" t="s">
        <v>241</v>
      </c>
      <c r="B18" s="18" t="s">
        <v>347</v>
      </c>
      <c r="C18" s="19" t="s">
        <v>227</v>
      </c>
      <c r="D18" s="87"/>
      <c r="E18" s="87"/>
    </row>
    <row r="19" spans="1:5" x14ac:dyDescent="0.2">
      <c r="A19" s="10" t="s">
        <v>242</v>
      </c>
      <c r="B19" s="18" t="s">
        <v>348</v>
      </c>
      <c r="C19" s="19" t="s">
        <v>227</v>
      </c>
      <c r="D19" s="87"/>
      <c r="E19" s="87"/>
    </row>
    <row r="20" spans="1:5" x14ac:dyDescent="0.2">
      <c r="A20" s="10" t="s">
        <v>243</v>
      </c>
      <c r="B20" s="18" t="s">
        <v>340</v>
      </c>
      <c r="C20" s="19" t="s">
        <v>227</v>
      </c>
      <c r="D20" s="87"/>
      <c r="E20" s="87"/>
    </row>
    <row r="21" spans="1:5" x14ac:dyDescent="0.2">
      <c r="A21" s="10" t="s">
        <v>245</v>
      </c>
      <c r="B21" s="18" t="s">
        <v>253</v>
      </c>
      <c r="C21" s="19" t="s">
        <v>227</v>
      </c>
      <c r="D21" s="87"/>
      <c r="E21" s="87"/>
    </row>
    <row r="22" spans="1:5" x14ac:dyDescent="0.2">
      <c r="A22" s="10" t="s">
        <v>246</v>
      </c>
      <c r="B22" s="18" t="s">
        <v>349</v>
      </c>
      <c r="C22" s="19" t="s">
        <v>227</v>
      </c>
      <c r="D22" s="87"/>
      <c r="E22" s="87"/>
    </row>
    <row r="23" spans="1:5" x14ac:dyDescent="0.2">
      <c r="A23" s="10" t="s">
        <v>247</v>
      </c>
      <c r="B23" s="18" t="s">
        <v>350</v>
      </c>
      <c r="C23" s="19" t="s">
        <v>227</v>
      </c>
      <c r="D23" s="87"/>
      <c r="E23" s="87"/>
    </row>
    <row r="24" spans="1:5" x14ac:dyDescent="0.2">
      <c r="A24" s="10" t="s">
        <v>248</v>
      </c>
      <c r="B24" s="18" t="s">
        <v>256</v>
      </c>
      <c r="C24" s="19" t="s">
        <v>237</v>
      </c>
      <c r="D24" s="87"/>
      <c r="E24" s="87"/>
    </row>
    <row r="25" spans="1:5" x14ac:dyDescent="0.2">
      <c r="A25" s="10" t="s">
        <v>249</v>
      </c>
      <c r="B25" s="18" t="s">
        <v>351</v>
      </c>
      <c r="C25" s="19" t="s">
        <v>227</v>
      </c>
      <c r="D25" s="87"/>
      <c r="E25" s="87"/>
    </row>
    <row r="26" spans="1:5" x14ac:dyDescent="0.2">
      <c r="A26" s="10" t="s">
        <v>250</v>
      </c>
      <c r="B26" s="18" t="s">
        <v>388</v>
      </c>
      <c r="C26" s="19" t="s">
        <v>237</v>
      </c>
      <c r="D26" s="87"/>
      <c r="E26" s="87"/>
    </row>
    <row r="27" spans="1:5" s="12" customFormat="1" x14ac:dyDescent="0.2">
      <c r="A27" s="10" t="s">
        <v>251</v>
      </c>
      <c r="B27" s="18" t="s">
        <v>389</v>
      </c>
      <c r="C27" s="19" t="s">
        <v>214</v>
      </c>
      <c r="D27" s="87"/>
      <c r="E27" s="87"/>
    </row>
    <row r="28" spans="1:5" s="13" customFormat="1" x14ac:dyDescent="0.2">
      <c r="A28" s="10" t="s">
        <v>252</v>
      </c>
      <c r="B28" s="18" t="s">
        <v>352</v>
      </c>
      <c r="C28" s="19" t="s">
        <v>227</v>
      </c>
      <c r="D28" s="87"/>
      <c r="E28" s="87"/>
    </row>
    <row r="29" spans="1:5" s="13" customFormat="1" x14ac:dyDescent="0.2">
      <c r="A29" s="10" t="s">
        <v>254</v>
      </c>
      <c r="B29" s="18" t="s">
        <v>261</v>
      </c>
      <c r="C29" s="19" t="s">
        <v>237</v>
      </c>
      <c r="D29" s="87"/>
      <c r="E29" s="87"/>
    </row>
    <row r="30" spans="1:5" s="13" customFormat="1" x14ac:dyDescent="0.2">
      <c r="A30" s="10" t="s">
        <v>255</v>
      </c>
      <c r="B30" s="18" t="s">
        <v>343</v>
      </c>
      <c r="C30" s="19" t="s">
        <v>227</v>
      </c>
      <c r="D30" s="87"/>
      <c r="E30" s="87"/>
    </row>
    <row r="31" spans="1:5" s="13" customFormat="1" x14ac:dyDescent="0.2">
      <c r="A31" s="10" t="s">
        <v>257</v>
      </c>
      <c r="B31" s="18" t="s">
        <v>265</v>
      </c>
      <c r="C31" s="19" t="s">
        <v>227</v>
      </c>
      <c r="D31" s="87"/>
      <c r="E31" s="87"/>
    </row>
    <row r="32" spans="1:5" s="13" customFormat="1" x14ac:dyDescent="0.2">
      <c r="A32" s="10" t="s">
        <v>258</v>
      </c>
      <c r="B32" s="18" t="s">
        <v>390</v>
      </c>
      <c r="C32" s="19" t="s">
        <v>227</v>
      </c>
      <c r="D32" s="87"/>
      <c r="E32" s="87"/>
    </row>
    <row r="33" spans="1:5" s="13" customFormat="1" x14ac:dyDescent="0.2">
      <c r="A33" s="10" t="s">
        <v>259</v>
      </c>
      <c r="B33" s="18" t="s">
        <v>391</v>
      </c>
      <c r="C33" s="19" t="s">
        <v>227</v>
      </c>
      <c r="D33" s="87"/>
      <c r="E33" s="87"/>
    </row>
    <row r="34" spans="1:5" s="12" customFormat="1" x14ac:dyDescent="0.2">
      <c r="A34" s="10" t="s">
        <v>260</v>
      </c>
      <c r="B34" s="18" t="s">
        <v>353</v>
      </c>
      <c r="C34" s="19" t="s">
        <v>227</v>
      </c>
      <c r="D34" s="87"/>
      <c r="E34" s="87"/>
    </row>
    <row r="35" spans="1:5" x14ac:dyDescent="0.2">
      <c r="A35" s="10" t="s">
        <v>262</v>
      </c>
      <c r="B35" s="18" t="s">
        <v>392</v>
      </c>
      <c r="C35" s="19" t="s">
        <v>227</v>
      </c>
      <c r="D35" s="87"/>
      <c r="E35" s="87"/>
    </row>
    <row r="36" spans="1:5" x14ac:dyDescent="0.2">
      <c r="A36" s="10" t="s">
        <v>263</v>
      </c>
      <c r="B36" s="18" t="s">
        <v>354</v>
      </c>
      <c r="C36" s="19" t="s">
        <v>227</v>
      </c>
      <c r="D36" s="87"/>
      <c r="E36" s="87"/>
    </row>
    <row r="37" spans="1:5" x14ac:dyDescent="0.2">
      <c r="A37" s="10" t="s">
        <v>264</v>
      </c>
      <c r="B37" s="18" t="s">
        <v>393</v>
      </c>
      <c r="C37" s="19" t="s">
        <v>227</v>
      </c>
      <c r="D37" s="87"/>
      <c r="E37" s="87"/>
    </row>
    <row r="38" spans="1:5" x14ac:dyDescent="0.2">
      <c r="A38" s="10" t="s">
        <v>266</v>
      </c>
      <c r="B38" s="18" t="s">
        <v>355</v>
      </c>
      <c r="C38" s="19" t="s">
        <v>227</v>
      </c>
      <c r="D38" s="87"/>
      <c r="E38" s="87"/>
    </row>
    <row r="39" spans="1:5" x14ac:dyDescent="0.2">
      <c r="A39" s="10" t="s">
        <v>267</v>
      </c>
      <c r="B39" s="67" t="s">
        <v>394</v>
      </c>
      <c r="C39" s="66" t="s">
        <v>395</v>
      </c>
      <c r="D39" s="87"/>
      <c r="E39" s="87"/>
    </row>
    <row r="40" spans="1:5" x14ac:dyDescent="0.2">
      <c r="A40" s="10" t="s">
        <v>268</v>
      </c>
      <c r="B40" s="18" t="s">
        <v>396</v>
      </c>
      <c r="C40" s="19" t="s">
        <v>227</v>
      </c>
      <c r="D40" s="87"/>
      <c r="E40" s="87"/>
    </row>
    <row r="41" spans="1:5" x14ac:dyDescent="0.2">
      <c r="A41" s="10" t="s">
        <v>269</v>
      </c>
      <c r="B41" s="18" t="s">
        <v>397</v>
      </c>
      <c r="C41" s="19" t="s">
        <v>237</v>
      </c>
      <c r="D41" s="87"/>
      <c r="E41" s="87"/>
    </row>
    <row r="42" spans="1:5" s="12" customFormat="1" x14ac:dyDescent="0.2">
      <c r="A42" s="10" t="s">
        <v>270</v>
      </c>
      <c r="B42" s="18" t="s">
        <v>398</v>
      </c>
      <c r="C42" s="19" t="s">
        <v>275</v>
      </c>
      <c r="D42" s="87"/>
      <c r="E42" s="87"/>
    </row>
    <row r="43" spans="1:5" s="12" customFormat="1" x14ac:dyDescent="0.2">
      <c r="A43" s="10" t="s">
        <v>271</v>
      </c>
      <c r="B43" s="18" t="s">
        <v>356</v>
      </c>
      <c r="C43" s="19" t="s">
        <v>227</v>
      </c>
      <c r="D43" s="87"/>
      <c r="E43" s="87"/>
    </row>
    <row r="44" spans="1:5" s="12" customFormat="1" x14ac:dyDescent="0.2">
      <c r="A44" s="10" t="s">
        <v>272</v>
      </c>
      <c r="B44" s="18" t="s">
        <v>399</v>
      </c>
      <c r="C44" s="19" t="s">
        <v>275</v>
      </c>
      <c r="D44" s="87"/>
      <c r="E44" s="87"/>
    </row>
    <row r="45" spans="1:5" s="12" customFormat="1" x14ac:dyDescent="0.2">
      <c r="A45" s="10" t="s">
        <v>273</v>
      </c>
      <c r="B45" s="18" t="s">
        <v>357</v>
      </c>
      <c r="C45" s="19" t="s">
        <v>227</v>
      </c>
      <c r="D45" s="87"/>
      <c r="E45" s="87"/>
    </row>
    <row r="46" spans="1:5" s="12" customFormat="1" x14ac:dyDescent="0.2">
      <c r="A46" s="10" t="s">
        <v>274</v>
      </c>
      <c r="B46" s="18" t="s">
        <v>400</v>
      </c>
      <c r="C46" s="19" t="s">
        <v>227</v>
      </c>
      <c r="D46" s="87"/>
      <c r="E46" s="87"/>
    </row>
    <row r="47" spans="1:5" s="12" customFormat="1" x14ac:dyDescent="0.2">
      <c r="A47" s="10" t="s">
        <v>276</v>
      </c>
      <c r="B47" s="11" t="s">
        <v>358</v>
      </c>
      <c r="C47" s="19" t="s">
        <v>227</v>
      </c>
      <c r="D47" s="87"/>
      <c r="E47" s="87"/>
    </row>
    <row r="48" spans="1:5" s="12" customFormat="1" x14ac:dyDescent="0.2">
      <c r="A48" s="10" t="s">
        <v>277</v>
      </c>
      <c r="B48" s="18" t="s">
        <v>401</v>
      </c>
      <c r="C48" s="19" t="s">
        <v>227</v>
      </c>
      <c r="D48" s="87"/>
      <c r="E48" s="87"/>
    </row>
    <row r="49" spans="1:5" s="12" customFormat="1" x14ac:dyDescent="0.2">
      <c r="A49" s="10" t="s">
        <v>278</v>
      </c>
      <c r="B49" s="11" t="s">
        <v>359</v>
      </c>
      <c r="C49" s="19" t="s">
        <v>237</v>
      </c>
      <c r="D49" s="87"/>
      <c r="E49" s="87"/>
    </row>
    <row r="50" spans="1:5" s="12" customFormat="1" x14ac:dyDescent="0.2">
      <c r="A50" s="10" t="s">
        <v>279</v>
      </c>
      <c r="B50" s="18" t="s">
        <v>283</v>
      </c>
      <c r="C50" s="19" t="s">
        <v>227</v>
      </c>
      <c r="D50" s="87"/>
      <c r="E50" s="87"/>
    </row>
    <row r="51" spans="1:5" s="12" customFormat="1" x14ac:dyDescent="0.2">
      <c r="A51" s="10" t="s">
        <v>280</v>
      </c>
      <c r="B51" s="18" t="s">
        <v>285</v>
      </c>
      <c r="C51" s="19" t="s">
        <v>227</v>
      </c>
      <c r="D51" s="87"/>
      <c r="E51" s="87"/>
    </row>
    <row r="52" spans="1:5" s="12" customFormat="1" x14ac:dyDescent="0.2">
      <c r="A52" s="10" t="s">
        <v>281</v>
      </c>
      <c r="B52" s="18" t="s">
        <v>360</v>
      </c>
      <c r="C52" s="19" t="s">
        <v>227</v>
      </c>
      <c r="D52" s="87"/>
      <c r="E52" s="87"/>
    </row>
    <row r="53" spans="1:5" s="12" customFormat="1" x14ac:dyDescent="0.2">
      <c r="A53" s="10" t="s">
        <v>282</v>
      </c>
      <c r="B53" s="18" t="s">
        <v>402</v>
      </c>
      <c r="C53" s="19" t="s">
        <v>227</v>
      </c>
      <c r="D53" s="87"/>
      <c r="E53" s="87"/>
    </row>
    <row r="54" spans="1:5" s="12" customFormat="1" x14ac:dyDescent="0.2">
      <c r="A54" s="10" t="s">
        <v>284</v>
      </c>
      <c r="B54" s="18" t="s">
        <v>403</v>
      </c>
      <c r="C54" s="19" t="s">
        <v>404</v>
      </c>
      <c r="D54" s="87"/>
      <c r="E54" s="87"/>
    </row>
    <row r="55" spans="1:5" s="12" customFormat="1" x14ac:dyDescent="0.2">
      <c r="A55" s="10" t="s">
        <v>286</v>
      </c>
      <c r="B55" s="18" t="s">
        <v>405</v>
      </c>
      <c r="C55" s="19" t="s">
        <v>227</v>
      </c>
      <c r="D55" s="87"/>
      <c r="E55" s="87"/>
    </row>
    <row r="56" spans="1:5" s="12" customFormat="1" x14ac:dyDescent="0.2">
      <c r="A56" s="10" t="s">
        <v>287</v>
      </c>
      <c r="B56" s="18" t="s">
        <v>374</v>
      </c>
      <c r="C56" s="19" t="s">
        <v>227</v>
      </c>
      <c r="D56" s="87"/>
      <c r="E56" s="87"/>
    </row>
    <row r="57" spans="1:5" s="12" customFormat="1" x14ac:dyDescent="0.2">
      <c r="A57" s="10" t="s">
        <v>288</v>
      </c>
      <c r="B57" s="18" t="s">
        <v>292</v>
      </c>
      <c r="C57" s="19" t="s">
        <v>227</v>
      </c>
      <c r="D57" s="87"/>
      <c r="E57" s="87"/>
    </row>
    <row r="58" spans="1:5" s="12" customFormat="1" x14ac:dyDescent="0.2">
      <c r="A58" s="10" t="s">
        <v>289</v>
      </c>
      <c r="B58" s="18" t="s">
        <v>406</v>
      </c>
      <c r="C58" s="19" t="s">
        <v>227</v>
      </c>
      <c r="D58" s="87"/>
      <c r="E58" s="87"/>
    </row>
    <row r="59" spans="1:5" s="12" customFormat="1" x14ac:dyDescent="0.2">
      <c r="A59" s="10" t="s">
        <v>290</v>
      </c>
      <c r="B59" s="18" t="s">
        <v>407</v>
      </c>
      <c r="C59" s="19" t="s">
        <v>227</v>
      </c>
      <c r="D59" s="87"/>
      <c r="E59" s="87"/>
    </row>
    <row r="60" spans="1:5" s="12" customFormat="1" x14ac:dyDescent="0.2">
      <c r="A60" s="10" t="s">
        <v>291</v>
      </c>
      <c r="B60" s="18" t="s">
        <v>408</v>
      </c>
      <c r="C60" s="19" t="s">
        <v>227</v>
      </c>
      <c r="D60" s="87"/>
      <c r="E60" s="87"/>
    </row>
    <row r="61" spans="1:5" s="12" customFormat="1" x14ac:dyDescent="0.2">
      <c r="A61" s="10" t="s">
        <v>293</v>
      </c>
      <c r="B61" s="18" t="s">
        <v>409</v>
      </c>
      <c r="C61" s="19" t="s">
        <v>227</v>
      </c>
      <c r="D61" s="87"/>
      <c r="E61" s="87"/>
    </row>
    <row r="62" spans="1:5" s="12" customFormat="1" x14ac:dyDescent="0.2">
      <c r="A62" s="10" t="s">
        <v>294</v>
      </c>
      <c r="B62" s="18" t="s">
        <v>410</v>
      </c>
      <c r="C62" s="19" t="s">
        <v>227</v>
      </c>
      <c r="D62" s="87"/>
      <c r="E62" s="87"/>
    </row>
    <row r="63" spans="1:5" s="12" customFormat="1" x14ac:dyDescent="0.2">
      <c r="A63" s="10" t="s">
        <v>295</v>
      </c>
      <c r="B63" s="18" t="s">
        <v>411</v>
      </c>
      <c r="C63" s="19" t="s">
        <v>227</v>
      </c>
      <c r="D63" s="87"/>
      <c r="E63" s="87"/>
    </row>
    <row r="64" spans="1:5" s="12" customFormat="1" x14ac:dyDescent="0.2">
      <c r="A64" s="10" t="s">
        <v>296</v>
      </c>
      <c r="B64" s="18" t="s">
        <v>412</v>
      </c>
      <c r="C64" s="19" t="s">
        <v>227</v>
      </c>
      <c r="D64" s="87"/>
      <c r="E64" s="87"/>
    </row>
    <row r="65" spans="1:5" s="12" customFormat="1" x14ac:dyDescent="0.2">
      <c r="A65" s="10" t="s">
        <v>297</v>
      </c>
      <c r="B65" s="18" t="s">
        <v>413</v>
      </c>
      <c r="C65" s="19" t="s">
        <v>227</v>
      </c>
      <c r="D65" s="87"/>
      <c r="E65" s="87"/>
    </row>
    <row r="66" spans="1:5" s="12" customFormat="1" x14ac:dyDescent="0.2">
      <c r="A66" s="10" t="s">
        <v>342</v>
      </c>
      <c r="B66" s="56" t="s">
        <v>414</v>
      </c>
      <c r="C66" s="55" t="s">
        <v>227</v>
      </c>
      <c r="D66" s="87"/>
      <c r="E66" s="87"/>
    </row>
    <row r="67" spans="1:5" s="12" customFormat="1" x14ac:dyDescent="0.2">
      <c r="A67" s="10" t="s">
        <v>345</v>
      </c>
      <c r="B67" s="56" t="s">
        <v>415</v>
      </c>
      <c r="C67" s="55" t="s">
        <v>227</v>
      </c>
      <c r="D67" s="87"/>
      <c r="E67" s="87"/>
    </row>
    <row r="68" spans="1:5" s="12" customFormat="1" x14ac:dyDescent="0.2">
      <c r="A68" s="10" t="s">
        <v>362</v>
      </c>
      <c r="B68" s="56" t="s">
        <v>416</v>
      </c>
      <c r="C68" s="55" t="s">
        <v>227</v>
      </c>
      <c r="D68" s="87"/>
      <c r="E68" s="87"/>
    </row>
    <row r="69" spans="1:5" s="12" customFormat="1" x14ac:dyDescent="0.2">
      <c r="A69" s="10" t="s">
        <v>363</v>
      </c>
      <c r="B69" s="56" t="s">
        <v>417</v>
      </c>
      <c r="C69" s="55" t="s">
        <v>227</v>
      </c>
      <c r="D69" s="87"/>
      <c r="E69" s="87"/>
    </row>
    <row r="70" spans="1:5" s="12" customFormat="1" x14ac:dyDescent="0.2">
      <c r="A70" s="10" t="s">
        <v>364</v>
      </c>
      <c r="B70" s="56" t="s">
        <v>418</v>
      </c>
      <c r="C70" s="55" t="s">
        <v>227</v>
      </c>
      <c r="D70" s="87"/>
      <c r="E70" s="87"/>
    </row>
    <row r="71" spans="1:5" s="12" customFormat="1" x14ac:dyDescent="0.2">
      <c r="A71" s="10" t="s">
        <v>375</v>
      </c>
      <c r="B71" s="56" t="s">
        <v>419</v>
      </c>
      <c r="C71" s="55" t="s">
        <v>227</v>
      </c>
      <c r="D71" s="87"/>
      <c r="E71" s="87"/>
    </row>
    <row r="72" spans="1:5" s="12" customFormat="1" x14ac:dyDescent="0.2">
      <c r="A72" s="10" t="s">
        <v>376</v>
      </c>
      <c r="B72" s="56" t="s">
        <v>420</v>
      </c>
      <c r="C72" s="55" t="s">
        <v>227</v>
      </c>
      <c r="D72" s="87"/>
      <c r="E72" s="87"/>
    </row>
    <row r="73" spans="1:5" s="12" customFormat="1" x14ac:dyDescent="0.2">
      <c r="A73" s="10" t="s">
        <v>377</v>
      </c>
      <c r="B73" s="56" t="s">
        <v>298</v>
      </c>
      <c r="C73" s="55" t="s">
        <v>227</v>
      </c>
      <c r="D73" s="87"/>
      <c r="E73" s="87"/>
    </row>
    <row r="74" spans="1:5" s="12" customFormat="1" x14ac:dyDescent="0.2">
      <c r="A74" s="10" t="s">
        <v>378</v>
      </c>
      <c r="B74" s="56" t="s">
        <v>299</v>
      </c>
      <c r="C74" s="55" t="s">
        <v>227</v>
      </c>
      <c r="D74" s="87"/>
      <c r="E74" s="87"/>
    </row>
    <row r="75" spans="1:5" s="12" customFormat="1" x14ac:dyDescent="0.2">
      <c r="A75" s="10" t="s">
        <v>379</v>
      </c>
      <c r="B75" s="56" t="s">
        <v>361</v>
      </c>
      <c r="C75" s="55" t="s">
        <v>237</v>
      </c>
      <c r="D75" s="87"/>
      <c r="E75" s="87"/>
    </row>
    <row r="76" spans="1:5" s="12" customFormat="1" x14ac:dyDescent="0.2">
      <c r="A76" s="10" t="s">
        <v>380</v>
      </c>
      <c r="B76" s="56" t="s">
        <v>421</v>
      </c>
      <c r="C76" s="55" t="s">
        <v>237</v>
      </c>
      <c r="D76" s="87"/>
      <c r="E76" s="87"/>
    </row>
    <row r="77" spans="1:5" s="12" customFormat="1" x14ac:dyDescent="0.2">
      <c r="A77" s="10" t="s">
        <v>381</v>
      </c>
      <c r="B77" s="56" t="s">
        <v>422</v>
      </c>
      <c r="C77" s="55" t="s">
        <v>227</v>
      </c>
      <c r="D77" s="87"/>
      <c r="E77" s="87"/>
    </row>
    <row r="78" spans="1:5" s="12" customFormat="1" x14ac:dyDescent="0.2">
      <c r="A78" s="10" t="s">
        <v>382</v>
      </c>
      <c r="B78" s="56" t="s">
        <v>300</v>
      </c>
      <c r="C78" s="55" t="s">
        <v>227</v>
      </c>
      <c r="D78" s="87"/>
      <c r="E78" s="87"/>
    </row>
    <row r="79" spans="1:5" s="12" customFormat="1" x14ac:dyDescent="0.2">
      <c r="A79" s="10" t="s">
        <v>383</v>
      </c>
      <c r="B79" s="56" t="s">
        <v>301</v>
      </c>
      <c r="C79" s="55" t="s">
        <v>227</v>
      </c>
      <c r="D79" s="87"/>
      <c r="E79" s="87"/>
    </row>
    <row r="80" spans="1:5" s="12" customFormat="1" x14ac:dyDescent="0.2">
      <c r="A80" s="10" t="s">
        <v>384</v>
      </c>
      <c r="B80" s="56" t="s">
        <v>302</v>
      </c>
      <c r="C80" s="55" t="s">
        <v>227</v>
      </c>
      <c r="D80" s="87"/>
      <c r="E80" s="87"/>
    </row>
    <row r="81" spans="1:5" s="12" customFormat="1" x14ac:dyDescent="0.2">
      <c r="A81" s="10" t="s">
        <v>385</v>
      </c>
      <c r="B81" s="18" t="s">
        <v>303</v>
      </c>
      <c r="C81" s="19" t="s">
        <v>237</v>
      </c>
      <c r="D81" s="87"/>
      <c r="E81" s="87"/>
    </row>
    <row r="82" spans="1:5" x14ac:dyDescent="0.2">
      <c r="A82" s="59"/>
      <c r="B82" s="46"/>
      <c r="C82" s="47"/>
      <c r="D82" s="47"/>
      <c r="E82" s="49"/>
    </row>
    <row r="83" spans="1:5" x14ac:dyDescent="0.2">
      <c r="A83" s="58"/>
      <c r="B83" s="46"/>
      <c r="C83" s="47"/>
      <c r="D83" s="47"/>
      <c r="E83" s="49"/>
    </row>
    <row r="84" spans="1:5" x14ac:dyDescent="0.2">
      <c r="A84" s="58"/>
      <c r="B84" s="50" t="s">
        <v>304</v>
      </c>
      <c r="C84" s="50"/>
      <c r="D84" s="50"/>
      <c r="E84" s="50"/>
    </row>
    <row r="85" spans="1:5" x14ac:dyDescent="0.2">
      <c r="A85" s="49"/>
      <c r="B85" s="84" t="s">
        <v>365</v>
      </c>
      <c r="C85" s="84"/>
      <c r="D85" s="84"/>
      <c r="E85" s="84"/>
    </row>
    <row r="86" spans="1:5" x14ac:dyDescent="0.2">
      <c r="A86" s="49"/>
      <c r="B86" s="85" t="s">
        <v>428</v>
      </c>
      <c r="C86" s="85"/>
      <c r="D86" s="85"/>
      <c r="E86" s="85"/>
    </row>
    <row r="87" spans="1:5" x14ac:dyDescent="0.2">
      <c r="A87" s="86" t="s">
        <v>305</v>
      </c>
      <c r="B87" s="86"/>
      <c r="C87" s="86"/>
      <c r="D87" s="86"/>
      <c r="E87" s="86"/>
    </row>
    <row r="88" spans="1:5" x14ac:dyDescent="0.2">
      <c r="A88" s="83" t="s">
        <v>306</v>
      </c>
      <c r="B88" s="83"/>
      <c r="C88" s="83"/>
      <c r="D88" s="83"/>
      <c r="E88" s="83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</sheetData>
  <sheetProtection algorithmName="SHA-512" hashValue="rTxRKfY3WLbUB/S2PEKnm8IgqdDUXPgZxIxFa/hq3M5zXqe0qnZT3leCKF+lcEpObujcTtgsNfHlGwU0VmT5Dw==" saltValue="lG+ugq6WcFdKJ1sAEU0NEA==" spinCount="100000" sheet="1" objects="1" scenarios="1"/>
  <mergeCells count="83">
    <mergeCell ref="D79:E79"/>
    <mergeCell ref="D74:E74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67:E67"/>
    <mergeCell ref="D68:E68"/>
    <mergeCell ref="D1:E1"/>
    <mergeCell ref="A2:E2"/>
    <mergeCell ref="A3:A7"/>
    <mergeCell ref="B3:B7"/>
    <mergeCell ref="C3:C7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4:E44"/>
    <mergeCell ref="D32:E32"/>
    <mergeCell ref="D33:E33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39:E39"/>
    <mergeCell ref="D56:E56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A88:E88"/>
    <mergeCell ref="B85:E85"/>
    <mergeCell ref="B86:E86"/>
    <mergeCell ref="A87:E87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81:E81"/>
    <mergeCell ref="D80:E80"/>
    <mergeCell ref="D66:E66"/>
  </mergeCells>
  <conditionalFormatting sqref="B1">
    <cfRule type="cellIs" dxfId="24" priority="2" operator="equal">
      <formula>"SELECIONAR_URE_PESQUISA_PREÇO_1"</formula>
    </cfRule>
    <cfRule type="cellIs" dxfId="23" priority="4" operator="equal">
      <formula>"SELECIONE A URE NA PESQUISA DE PREÇO 1"</formula>
    </cfRule>
    <cfRule type="cellIs" dxfId="22" priority="6" operator="equal">
      <formula>"SELECIONE A URE"</formula>
    </cfRule>
  </conditionalFormatting>
  <conditionalFormatting sqref="D1:E1">
    <cfRule type="cellIs" dxfId="21" priority="1" operator="equal">
      <formula>"SELECIONAR MUNICIPIO NA PESQUISA DE PREÇO_1"</formula>
    </cfRule>
    <cfRule type="cellIs" dxfId="20" priority="3" operator="equal">
      <formula>"SELECIONE O MUNICIPIO NA PESQUISA DE PREÇO 1"</formula>
    </cfRule>
    <cfRule type="cellIs" dxfId="19" priority="5" operator="equal">
      <formula>"SELECIONE O MUNICIPIO"</formula>
    </cfRule>
  </conditionalFormatting>
  <printOptions horizontalCentered="1"/>
  <pageMargins left="0.19685039370078741" right="0.19685039370078741" top="0.39370078740157483" bottom="0.19685039370078741" header="0.15748031496062992" footer="0.27559055118110237"/>
  <pageSetup paperSize="9" scale="70" orientation="portrait" r:id="rId1"/>
  <headerFooter>
    <oddFooter>&amp;RPágina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_PESQUISA3">
    <tabColor theme="1"/>
  </sheetPr>
  <dimension ref="A1:E90"/>
  <sheetViews>
    <sheetView showGridLines="0" showRowColHeaders="0" zoomScale="90" zoomScaleNormal="90" zoomScaleSheetLayoutView="80" workbookViewId="0">
      <pane ySplit="7" topLeftCell="A8" activePane="bottomLeft" state="frozen"/>
      <selection activeCell="B3" sqref="B3:B7"/>
      <selection pane="bottomLeft" activeCell="B3" sqref="B3:B7"/>
    </sheetView>
  </sheetViews>
  <sheetFormatPr defaultRowHeight="12.75" x14ac:dyDescent="0.2"/>
  <cols>
    <col min="1" max="1" width="5.7109375" style="3" customWidth="1"/>
    <col min="2" max="2" width="45.7109375" style="3" customWidth="1"/>
    <col min="3" max="3" width="12.7109375" style="3" customWidth="1"/>
    <col min="4" max="4" width="22.7109375" style="3" customWidth="1"/>
    <col min="5" max="5" width="28.7109375" style="3" customWidth="1"/>
    <col min="6" max="247" width="9.140625" style="3"/>
    <col min="248" max="248" width="5.28515625" style="3" customWidth="1"/>
    <col min="249" max="249" width="38.42578125" style="3" customWidth="1"/>
    <col min="250" max="250" width="9.28515625" style="3" customWidth="1"/>
    <col min="251" max="251" width="22.85546875" style="3" customWidth="1"/>
    <col min="252" max="503" width="9.140625" style="3"/>
    <col min="504" max="504" width="5.28515625" style="3" customWidth="1"/>
    <col min="505" max="505" width="38.42578125" style="3" customWidth="1"/>
    <col min="506" max="506" width="9.28515625" style="3" customWidth="1"/>
    <col min="507" max="507" width="22.85546875" style="3" customWidth="1"/>
    <col min="508" max="759" width="9.140625" style="3"/>
    <col min="760" max="760" width="5.28515625" style="3" customWidth="1"/>
    <col min="761" max="761" width="38.42578125" style="3" customWidth="1"/>
    <col min="762" max="762" width="9.28515625" style="3" customWidth="1"/>
    <col min="763" max="763" width="22.85546875" style="3" customWidth="1"/>
    <col min="764" max="1015" width="9.140625" style="3"/>
    <col min="1016" max="1016" width="5.28515625" style="3" customWidth="1"/>
    <col min="1017" max="1017" width="38.42578125" style="3" customWidth="1"/>
    <col min="1018" max="1018" width="9.28515625" style="3" customWidth="1"/>
    <col min="1019" max="1019" width="22.85546875" style="3" customWidth="1"/>
    <col min="1020" max="1271" width="9.140625" style="3"/>
    <col min="1272" max="1272" width="5.28515625" style="3" customWidth="1"/>
    <col min="1273" max="1273" width="38.42578125" style="3" customWidth="1"/>
    <col min="1274" max="1274" width="9.28515625" style="3" customWidth="1"/>
    <col min="1275" max="1275" width="22.85546875" style="3" customWidth="1"/>
    <col min="1276" max="1527" width="9.140625" style="3"/>
    <col min="1528" max="1528" width="5.28515625" style="3" customWidth="1"/>
    <col min="1529" max="1529" width="38.42578125" style="3" customWidth="1"/>
    <col min="1530" max="1530" width="9.28515625" style="3" customWidth="1"/>
    <col min="1531" max="1531" width="22.85546875" style="3" customWidth="1"/>
    <col min="1532" max="1783" width="9.140625" style="3"/>
    <col min="1784" max="1784" width="5.28515625" style="3" customWidth="1"/>
    <col min="1785" max="1785" width="38.42578125" style="3" customWidth="1"/>
    <col min="1786" max="1786" width="9.28515625" style="3" customWidth="1"/>
    <col min="1787" max="1787" width="22.85546875" style="3" customWidth="1"/>
    <col min="1788" max="2039" width="9.140625" style="3"/>
    <col min="2040" max="2040" width="5.28515625" style="3" customWidth="1"/>
    <col min="2041" max="2041" width="38.42578125" style="3" customWidth="1"/>
    <col min="2042" max="2042" width="9.28515625" style="3" customWidth="1"/>
    <col min="2043" max="2043" width="22.85546875" style="3" customWidth="1"/>
    <col min="2044" max="2295" width="9.140625" style="3"/>
    <col min="2296" max="2296" width="5.28515625" style="3" customWidth="1"/>
    <col min="2297" max="2297" width="38.42578125" style="3" customWidth="1"/>
    <col min="2298" max="2298" width="9.28515625" style="3" customWidth="1"/>
    <col min="2299" max="2299" width="22.85546875" style="3" customWidth="1"/>
    <col min="2300" max="2551" width="9.140625" style="3"/>
    <col min="2552" max="2552" width="5.28515625" style="3" customWidth="1"/>
    <col min="2553" max="2553" width="38.42578125" style="3" customWidth="1"/>
    <col min="2554" max="2554" width="9.28515625" style="3" customWidth="1"/>
    <col min="2555" max="2555" width="22.85546875" style="3" customWidth="1"/>
    <col min="2556" max="2807" width="9.140625" style="3"/>
    <col min="2808" max="2808" width="5.28515625" style="3" customWidth="1"/>
    <col min="2809" max="2809" width="38.42578125" style="3" customWidth="1"/>
    <col min="2810" max="2810" width="9.28515625" style="3" customWidth="1"/>
    <col min="2811" max="2811" width="22.85546875" style="3" customWidth="1"/>
    <col min="2812" max="3063" width="9.140625" style="3"/>
    <col min="3064" max="3064" width="5.28515625" style="3" customWidth="1"/>
    <col min="3065" max="3065" width="38.42578125" style="3" customWidth="1"/>
    <col min="3066" max="3066" width="9.28515625" style="3" customWidth="1"/>
    <col min="3067" max="3067" width="22.85546875" style="3" customWidth="1"/>
    <col min="3068" max="3319" width="9.140625" style="3"/>
    <col min="3320" max="3320" width="5.28515625" style="3" customWidth="1"/>
    <col min="3321" max="3321" width="38.42578125" style="3" customWidth="1"/>
    <col min="3322" max="3322" width="9.28515625" style="3" customWidth="1"/>
    <col min="3323" max="3323" width="22.85546875" style="3" customWidth="1"/>
    <col min="3324" max="3575" width="9.140625" style="3"/>
    <col min="3576" max="3576" width="5.28515625" style="3" customWidth="1"/>
    <col min="3577" max="3577" width="38.42578125" style="3" customWidth="1"/>
    <col min="3578" max="3578" width="9.28515625" style="3" customWidth="1"/>
    <col min="3579" max="3579" width="22.85546875" style="3" customWidth="1"/>
    <col min="3580" max="3831" width="9.140625" style="3"/>
    <col min="3832" max="3832" width="5.28515625" style="3" customWidth="1"/>
    <col min="3833" max="3833" width="38.42578125" style="3" customWidth="1"/>
    <col min="3834" max="3834" width="9.28515625" style="3" customWidth="1"/>
    <col min="3835" max="3835" width="22.85546875" style="3" customWidth="1"/>
    <col min="3836" max="4087" width="9.140625" style="3"/>
    <col min="4088" max="4088" width="5.28515625" style="3" customWidth="1"/>
    <col min="4089" max="4089" width="38.42578125" style="3" customWidth="1"/>
    <col min="4090" max="4090" width="9.28515625" style="3" customWidth="1"/>
    <col min="4091" max="4091" width="22.85546875" style="3" customWidth="1"/>
    <col min="4092" max="4343" width="9.140625" style="3"/>
    <col min="4344" max="4344" width="5.28515625" style="3" customWidth="1"/>
    <col min="4345" max="4345" width="38.42578125" style="3" customWidth="1"/>
    <col min="4346" max="4346" width="9.28515625" style="3" customWidth="1"/>
    <col min="4347" max="4347" width="22.85546875" style="3" customWidth="1"/>
    <col min="4348" max="4599" width="9.140625" style="3"/>
    <col min="4600" max="4600" width="5.28515625" style="3" customWidth="1"/>
    <col min="4601" max="4601" width="38.42578125" style="3" customWidth="1"/>
    <col min="4602" max="4602" width="9.28515625" style="3" customWidth="1"/>
    <col min="4603" max="4603" width="22.85546875" style="3" customWidth="1"/>
    <col min="4604" max="4855" width="9.140625" style="3"/>
    <col min="4856" max="4856" width="5.28515625" style="3" customWidth="1"/>
    <col min="4857" max="4857" width="38.42578125" style="3" customWidth="1"/>
    <col min="4858" max="4858" width="9.28515625" style="3" customWidth="1"/>
    <col min="4859" max="4859" width="22.85546875" style="3" customWidth="1"/>
    <col min="4860" max="5111" width="9.140625" style="3"/>
    <col min="5112" max="5112" width="5.28515625" style="3" customWidth="1"/>
    <col min="5113" max="5113" width="38.42578125" style="3" customWidth="1"/>
    <col min="5114" max="5114" width="9.28515625" style="3" customWidth="1"/>
    <col min="5115" max="5115" width="22.85546875" style="3" customWidth="1"/>
    <col min="5116" max="5367" width="9.140625" style="3"/>
    <col min="5368" max="5368" width="5.28515625" style="3" customWidth="1"/>
    <col min="5369" max="5369" width="38.42578125" style="3" customWidth="1"/>
    <col min="5370" max="5370" width="9.28515625" style="3" customWidth="1"/>
    <col min="5371" max="5371" width="22.85546875" style="3" customWidth="1"/>
    <col min="5372" max="5623" width="9.140625" style="3"/>
    <col min="5624" max="5624" width="5.28515625" style="3" customWidth="1"/>
    <col min="5625" max="5625" width="38.42578125" style="3" customWidth="1"/>
    <col min="5626" max="5626" width="9.28515625" style="3" customWidth="1"/>
    <col min="5627" max="5627" width="22.85546875" style="3" customWidth="1"/>
    <col min="5628" max="5879" width="9.140625" style="3"/>
    <col min="5880" max="5880" width="5.28515625" style="3" customWidth="1"/>
    <col min="5881" max="5881" width="38.42578125" style="3" customWidth="1"/>
    <col min="5882" max="5882" width="9.28515625" style="3" customWidth="1"/>
    <col min="5883" max="5883" width="22.85546875" style="3" customWidth="1"/>
    <col min="5884" max="6135" width="9.140625" style="3"/>
    <col min="6136" max="6136" width="5.28515625" style="3" customWidth="1"/>
    <col min="6137" max="6137" width="38.42578125" style="3" customWidth="1"/>
    <col min="6138" max="6138" width="9.28515625" style="3" customWidth="1"/>
    <col min="6139" max="6139" width="22.85546875" style="3" customWidth="1"/>
    <col min="6140" max="6391" width="9.140625" style="3"/>
    <col min="6392" max="6392" width="5.28515625" style="3" customWidth="1"/>
    <col min="6393" max="6393" width="38.42578125" style="3" customWidth="1"/>
    <col min="6394" max="6394" width="9.28515625" style="3" customWidth="1"/>
    <col min="6395" max="6395" width="22.85546875" style="3" customWidth="1"/>
    <col min="6396" max="6647" width="9.140625" style="3"/>
    <col min="6648" max="6648" width="5.28515625" style="3" customWidth="1"/>
    <col min="6649" max="6649" width="38.42578125" style="3" customWidth="1"/>
    <col min="6650" max="6650" width="9.28515625" style="3" customWidth="1"/>
    <col min="6651" max="6651" width="22.85546875" style="3" customWidth="1"/>
    <col min="6652" max="6903" width="9.140625" style="3"/>
    <col min="6904" max="6904" width="5.28515625" style="3" customWidth="1"/>
    <col min="6905" max="6905" width="38.42578125" style="3" customWidth="1"/>
    <col min="6906" max="6906" width="9.28515625" style="3" customWidth="1"/>
    <col min="6907" max="6907" width="22.85546875" style="3" customWidth="1"/>
    <col min="6908" max="7159" width="9.140625" style="3"/>
    <col min="7160" max="7160" width="5.28515625" style="3" customWidth="1"/>
    <col min="7161" max="7161" width="38.42578125" style="3" customWidth="1"/>
    <col min="7162" max="7162" width="9.28515625" style="3" customWidth="1"/>
    <col min="7163" max="7163" width="22.85546875" style="3" customWidth="1"/>
    <col min="7164" max="7415" width="9.140625" style="3"/>
    <col min="7416" max="7416" width="5.28515625" style="3" customWidth="1"/>
    <col min="7417" max="7417" width="38.42578125" style="3" customWidth="1"/>
    <col min="7418" max="7418" width="9.28515625" style="3" customWidth="1"/>
    <col min="7419" max="7419" width="22.85546875" style="3" customWidth="1"/>
    <col min="7420" max="7671" width="9.140625" style="3"/>
    <col min="7672" max="7672" width="5.28515625" style="3" customWidth="1"/>
    <col min="7673" max="7673" width="38.42578125" style="3" customWidth="1"/>
    <col min="7674" max="7674" width="9.28515625" style="3" customWidth="1"/>
    <col min="7675" max="7675" width="22.85546875" style="3" customWidth="1"/>
    <col min="7676" max="7927" width="9.140625" style="3"/>
    <col min="7928" max="7928" width="5.28515625" style="3" customWidth="1"/>
    <col min="7929" max="7929" width="38.42578125" style="3" customWidth="1"/>
    <col min="7930" max="7930" width="9.28515625" style="3" customWidth="1"/>
    <col min="7931" max="7931" width="22.85546875" style="3" customWidth="1"/>
    <col min="7932" max="8183" width="9.140625" style="3"/>
    <col min="8184" max="8184" width="5.28515625" style="3" customWidth="1"/>
    <col min="8185" max="8185" width="38.42578125" style="3" customWidth="1"/>
    <col min="8186" max="8186" width="9.28515625" style="3" customWidth="1"/>
    <col min="8187" max="8187" width="22.85546875" style="3" customWidth="1"/>
    <col min="8188" max="8439" width="9.140625" style="3"/>
    <col min="8440" max="8440" width="5.28515625" style="3" customWidth="1"/>
    <col min="8441" max="8441" width="38.42578125" style="3" customWidth="1"/>
    <col min="8442" max="8442" width="9.28515625" style="3" customWidth="1"/>
    <col min="8443" max="8443" width="22.85546875" style="3" customWidth="1"/>
    <col min="8444" max="8695" width="9.140625" style="3"/>
    <col min="8696" max="8696" width="5.28515625" style="3" customWidth="1"/>
    <col min="8697" max="8697" width="38.42578125" style="3" customWidth="1"/>
    <col min="8698" max="8698" width="9.28515625" style="3" customWidth="1"/>
    <col min="8699" max="8699" width="22.85546875" style="3" customWidth="1"/>
    <col min="8700" max="8951" width="9.140625" style="3"/>
    <col min="8952" max="8952" width="5.28515625" style="3" customWidth="1"/>
    <col min="8953" max="8953" width="38.42578125" style="3" customWidth="1"/>
    <col min="8954" max="8954" width="9.28515625" style="3" customWidth="1"/>
    <col min="8955" max="8955" width="22.85546875" style="3" customWidth="1"/>
    <col min="8956" max="9207" width="9.140625" style="3"/>
    <col min="9208" max="9208" width="5.28515625" style="3" customWidth="1"/>
    <col min="9209" max="9209" width="38.42578125" style="3" customWidth="1"/>
    <col min="9210" max="9210" width="9.28515625" style="3" customWidth="1"/>
    <col min="9211" max="9211" width="22.85546875" style="3" customWidth="1"/>
    <col min="9212" max="9463" width="9.140625" style="3"/>
    <col min="9464" max="9464" width="5.28515625" style="3" customWidth="1"/>
    <col min="9465" max="9465" width="38.42578125" style="3" customWidth="1"/>
    <col min="9466" max="9466" width="9.28515625" style="3" customWidth="1"/>
    <col min="9467" max="9467" width="22.85546875" style="3" customWidth="1"/>
    <col min="9468" max="9719" width="9.140625" style="3"/>
    <col min="9720" max="9720" width="5.28515625" style="3" customWidth="1"/>
    <col min="9721" max="9721" width="38.42578125" style="3" customWidth="1"/>
    <col min="9722" max="9722" width="9.28515625" style="3" customWidth="1"/>
    <col min="9723" max="9723" width="22.85546875" style="3" customWidth="1"/>
    <col min="9724" max="9975" width="9.140625" style="3"/>
    <col min="9976" max="9976" width="5.28515625" style="3" customWidth="1"/>
    <col min="9977" max="9977" width="38.42578125" style="3" customWidth="1"/>
    <col min="9978" max="9978" width="9.28515625" style="3" customWidth="1"/>
    <col min="9979" max="9979" width="22.85546875" style="3" customWidth="1"/>
    <col min="9980" max="10231" width="9.140625" style="3"/>
    <col min="10232" max="10232" width="5.28515625" style="3" customWidth="1"/>
    <col min="10233" max="10233" width="38.42578125" style="3" customWidth="1"/>
    <col min="10234" max="10234" width="9.28515625" style="3" customWidth="1"/>
    <col min="10235" max="10235" width="22.85546875" style="3" customWidth="1"/>
    <col min="10236" max="10487" width="9.140625" style="3"/>
    <col min="10488" max="10488" width="5.28515625" style="3" customWidth="1"/>
    <col min="10489" max="10489" width="38.42578125" style="3" customWidth="1"/>
    <col min="10490" max="10490" width="9.28515625" style="3" customWidth="1"/>
    <col min="10491" max="10491" width="22.85546875" style="3" customWidth="1"/>
    <col min="10492" max="10743" width="9.140625" style="3"/>
    <col min="10744" max="10744" width="5.28515625" style="3" customWidth="1"/>
    <col min="10745" max="10745" width="38.42578125" style="3" customWidth="1"/>
    <col min="10746" max="10746" width="9.28515625" style="3" customWidth="1"/>
    <col min="10747" max="10747" width="22.85546875" style="3" customWidth="1"/>
    <col min="10748" max="10999" width="9.140625" style="3"/>
    <col min="11000" max="11000" width="5.28515625" style="3" customWidth="1"/>
    <col min="11001" max="11001" width="38.42578125" style="3" customWidth="1"/>
    <col min="11002" max="11002" width="9.28515625" style="3" customWidth="1"/>
    <col min="11003" max="11003" width="22.85546875" style="3" customWidth="1"/>
    <col min="11004" max="11255" width="9.140625" style="3"/>
    <col min="11256" max="11256" width="5.28515625" style="3" customWidth="1"/>
    <col min="11257" max="11257" width="38.42578125" style="3" customWidth="1"/>
    <col min="11258" max="11258" width="9.28515625" style="3" customWidth="1"/>
    <col min="11259" max="11259" width="22.85546875" style="3" customWidth="1"/>
    <col min="11260" max="11511" width="9.140625" style="3"/>
    <col min="11512" max="11512" width="5.28515625" style="3" customWidth="1"/>
    <col min="11513" max="11513" width="38.42578125" style="3" customWidth="1"/>
    <col min="11514" max="11514" width="9.28515625" style="3" customWidth="1"/>
    <col min="11515" max="11515" width="22.85546875" style="3" customWidth="1"/>
    <col min="11516" max="11767" width="9.140625" style="3"/>
    <col min="11768" max="11768" width="5.28515625" style="3" customWidth="1"/>
    <col min="11769" max="11769" width="38.42578125" style="3" customWidth="1"/>
    <col min="11770" max="11770" width="9.28515625" style="3" customWidth="1"/>
    <col min="11771" max="11771" width="22.85546875" style="3" customWidth="1"/>
    <col min="11772" max="12023" width="9.140625" style="3"/>
    <col min="12024" max="12024" width="5.28515625" style="3" customWidth="1"/>
    <col min="12025" max="12025" width="38.42578125" style="3" customWidth="1"/>
    <col min="12026" max="12026" width="9.28515625" style="3" customWidth="1"/>
    <col min="12027" max="12027" width="22.85546875" style="3" customWidth="1"/>
    <col min="12028" max="12279" width="9.140625" style="3"/>
    <col min="12280" max="12280" width="5.28515625" style="3" customWidth="1"/>
    <col min="12281" max="12281" width="38.42578125" style="3" customWidth="1"/>
    <col min="12282" max="12282" width="9.28515625" style="3" customWidth="1"/>
    <col min="12283" max="12283" width="22.85546875" style="3" customWidth="1"/>
    <col min="12284" max="12535" width="9.140625" style="3"/>
    <col min="12536" max="12536" width="5.28515625" style="3" customWidth="1"/>
    <col min="12537" max="12537" width="38.42578125" style="3" customWidth="1"/>
    <col min="12538" max="12538" width="9.28515625" style="3" customWidth="1"/>
    <col min="12539" max="12539" width="22.85546875" style="3" customWidth="1"/>
    <col min="12540" max="12791" width="9.140625" style="3"/>
    <col min="12792" max="12792" width="5.28515625" style="3" customWidth="1"/>
    <col min="12793" max="12793" width="38.42578125" style="3" customWidth="1"/>
    <col min="12794" max="12794" width="9.28515625" style="3" customWidth="1"/>
    <col min="12795" max="12795" width="22.85546875" style="3" customWidth="1"/>
    <col min="12796" max="13047" width="9.140625" style="3"/>
    <col min="13048" max="13048" width="5.28515625" style="3" customWidth="1"/>
    <col min="13049" max="13049" width="38.42578125" style="3" customWidth="1"/>
    <col min="13050" max="13050" width="9.28515625" style="3" customWidth="1"/>
    <col min="13051" max="13051" width="22.85546875" style="3" customWidth="1"/>
    <col min="13052" max="13303" width="9.140625" style="3"/>
    <col min="13304" max="13304" width="5.28515625" style="3" customWidth="1"/>
    <col min="13305" max="13305" width="38.42578125" style="3" customWidth="1"/>
    <col min="13306" max="13306" width="9.28515625" style="3" customWidth="1"/>
    <col min="13307" max="13307" width="22.85546875" style="3" customWidth="1"/>
    <col min="13308" max="13559" width="9.140625" style="3"/>
    <col min="13560" max="13560" width="5.28515625" style="3" customWidth="1"/>
    <col min="13561" max="13561" width="38.42578125" style="3" customWidth="1"/>
    <col min="13562" max="13562" width="9.28515625" style="3" customWidth="1"/>
    <col min="13563" max="13563" width="22.85546875" style="3" customWidth="1"/>
    <col min="13564" max="13815" width="9.140625" style="3"/>
    <col min="13816" max="13816" width="5.28515625" style="3" customWidth="1"/>
    <col min="13817" max="13817" width="38.42578125" style="3" customWidth="1"/>
    <col min="13818" max="13818" width="9.28515625" style="3" customWidth="1"/>
    <col min="13819" max="13819" width="22.85546875" style="3" customWidth="1"/>
    <col min="13820" max="14071" width="9.140625" style="3"/>
    <col min="14072" max="14072" width="5.28515625" style="3" customWidth="1"/>
    <col min="14073" max="14073" width="38.42578125" style="3" customWidth="1"/>
    <col min="14074" max="14074" width="9.28515625" style="3" customWidth="1"/>
    <col min="14075" max="14075" width="22.85546875" style="3" customWidth="1"/>
    <col min="14076" max="14327" width="9.140625" style="3"/>
    <col min="14328" max="14328" width="5.28515625" style="3" customWidth="1"/>
    <col min="14329" max="14329" width="38.42578125" style="3" customWidth="1"/>
    <col min="14330" max="14330" width="9.28515625" style="3" customWidth="1"/>
    <col min="14331" max="14331" width="22.85546875" style="3" customWidth="1"/>
    <col min="14332" max="14583" width="9.140625" style="3"/>
    <col min="14584" max="14584" width="5.28515625" style="3" customWidth="1"/>
    <col min="14585" max="14585" width="38.42578125" style="3" customWidth="1"/>
    <col min="14586" max="14586" width="9.28515625" style="3" customWidth="1"/>
    <col min="14587" max="14587" width="22.85546875" style="3" customWidth="1"/>
    <col min="14588" max="14839" width="9.140625" style="3"/>
    <col min="14840" max="14840" width="5.28515625" style="3" customWidth="1"/>
    <col min="14841" max="14841" width="38.42578125" style="3" customWidth="1"/>
    <col min="14842" max="14842" width="9.28515625" style="3" customWidth="1"/>
    <col min="14843" max="14843" width="22.85546875" style="3" customWidth="1"/>
    <col min="14844" max="15095" width="9.140625" style="3"/>
    <col min="15096" max="15096" width="5.28515625" style="3" customWidth="1"/>
    <col min="15097" max="15097" width="38.42578125" style="3" customWidth="1"/>
    <col min="15098" max="15098" width="9.28515625" style="3" customWidth="1"/>
    <col min="15099" max="15099" width="22.85546875" style="3" customWidth="1"/>
    <col min="15100" max="15351" width="9.140625" style="3"/>
    <col min="15352" max="15352" width="5.28515625" style="3" customWidth="1"/>
    <col min="15353" max="15353" width="38.42578125" style="3" customWidth="1"/>
    <col min="15354" max="15354" width="9.28515625" style="3" customWidth="1"/>
    <col min="15355" max="15355" width="22.85546875" style="3" customWidth="1"/>
    <col min="15356" max="15607" width="9.140625" style="3"/>
    <col min="15608" max="15608" width="5.28515625" style="3" customWidth="1"/>
    <col min="15609" max="15609" width="38.42578125" style="3" customWidth="1"/>
    <col min="15610" max="15610" width="9.28515625" style="3" customWidth="1"/>
    <col min="15611" max="15611" width="22.85546875" style="3" customWidth="1"/>
    <col min="15612" max="15863" width="9.140625" style="3"/>
    <col min="15864" max="15864" width="5.28515625" style="3" customWidth="1"/>
    <col min="15865" max="15865" width="38.42578125" style="3" customWidth="1"/>
    <col min="15866" max="15866" width="9.28515625" style="3" customWidth="1"/>
    <col min="15867" max="15867" width="22.85546875" style="3" customWidth="1"/>
    <col min="15868" max="16119" width="9.140625" style="3"/>
    <col min="16120" max="16120" width="5.28515625" style="3" customWidth="1"/>
    <col min="16121" max="16121" width="38.42578125" style="3" customWidth="1"/>
    <col min="16122" max="16122" width="9.28515625" style="3" customWidth="1"/>
    <col min="16123" max="16123" width="22.85546875" style="3" customWidth="1"/>
    <col min="16124" max="16384" width="9.140625" style="3"/>
  </cols>
  <sheetData>
    <row r="1" spans="1:5" ht="26.25" customHeight="1" thickBot="1" x14ac:dyDescent="0.25">
      <c r="A1" s="2" t="s">
        <v>218</v>
      </c>
      <c r="B1" s="33" t="str">
        <f>IF('PESQUISA DE PREÇO_1'!B1=0,"SELECIONE A URE NA PESQUISA DE PREÇO 1",'PESQUISA DE PREÇO_1'!B1)</f>
        <v>SELECIONAR_URE_PESQUISA_PREÇO_1</v>
      </c>
      <c r="C1" s="2" t="s">
        <v>307</v>
      </c>
      <c r="D1" s="95" t="str">
        <f>IF('PESQUISA DE PREÇO_1'!D1=0,"SELECIONE O MUNICIPIO NA PESQUISA DE PREÇO 1",'PESQUISA DE PREÇO_1'!D1)</f>
        <v>SELECIONAR MUNICIPIO NA PESQUISA DE PREÇO_1</v>
      </c>
      <c r="E1" s="96"/>
    </row>
    <row r="2" spans="1:5" ht="15" customHeight="1" thickBot="1" x14ac:dyDescent="0.25">
      <c r="A2" s="100" t="s">
        <v>425</v>
      </c>
      <c r="B2" s="101"/>
      <c r="C2" s="101"/>
      <c r="D2" s="101"/>
      <c r="E2" s="102"/>
    </row>
    <row r="3" spans="1:5" ht="18" customHeight="1" thickBot="1" x14ac:dyDescent="0.25">
      <c r="A3" s="93" t="s">
        <v>217</v>
      </c>
      <c r="B3" s="94" t="s">
        <v>220</v>
      </c>
      <c r="C3" s="94" t="s">
        <v>221</v>
      </c>
      <c r="D3" s="80" t="s">
        <v>373</v>
      </c>
      <c r="E3" s="82"/>
    </row>
    <row r="4" spans="1:5" ht="13.5" thickBot="1" x14ac:dyDescent="0.25">
      <c r="A4" s="93"/>
      <c r="B4" s="94"/>
      <c r="C4" s="94"/>
      <c r="D4" s="5" t="s">
        <v>366</v>
      </c>
      <c r="E4" s="62"/>
    </row>
    <row r="5" spans="1:5" ht="27.95" customHeight="1" thickBot="1" x14ac:dyDescent="0.25">
      <c r="A5" s="93"/>
      <c r="B5" s="94"/>
      <c r="C5" s="94"/>
      <c r="D5" s="104" t="s">
        <v>310</v>
      </c>
      <c r="E5" s="106"/>
    </row>
    <row r="6" spans="1:5" ht="15" customHeight="1" thickBot="1" x14ac:dyDescent="0.25">
      <c r="A6" s="93"/>
      <c r="B6" s="94"/>
      <c r="C6" s="94"/>
      <c r="D6" s="105"/>
      <c r="E6" s="107"/>
    </row>
    <row r="7" spans="1:5" ht="27.95" customHeight="1" x14ac:dyDescent="0.2">
      <c r="A7" s="103"/>
      <c r="B7" s="104"/>
      <c r="C7" s="104"/>
      <c r="D7" s="60" t="s">
        <v>215</v>
      </c>
      <c r="E7" s="44"/>
    </row>
    <row r="8" spans="1:5" x14ac:dyDescent="0.2">
      <c r="A8" s="61" t="s">
        <v>225</v>
      </c>
      <c r="B8" s="56" t="s">
        <v>226</v>
      </c>
      <c r="C8" s="55" t="s">
        <v>227</v>
      </c>
      <c r="D8" s="97"/>
      <c r="E8" s="97"/>
    </row>
    <row r="9" spans="1:5" x14ac:dyDescent="0.2">
      <c r="A9" s="61" t="s">
        <v>228</v>
      </c>
      <c r="B9" s="56" t="s">
        <v>229</v>
      </c>
      <c r="C9" s="55" t="s">
        <v>227</v>
      </c>
      <c r="D9" s="97"/>
      <c r="E9" s="97"/>
    </row>
    <row r="10" spans="1:5" x14ac:dyDescent="0.2">
      <c r="A10" s="61" t="s">
        <v>230</v>
      </c>
      <c r="B10" s="56" t="s">
        <v>386</v>
      </c>
      <c r="C10" s="55" t="s">
        <v>227</v>
      </c>
      <c r="D10" s="97"/>
      <c r="E10" s="97"/>
    </row>
    <row r="11" spans="1:5" x14ac:dyDescent="0.2">
      <c r="A11" s="61" t="s">
        <v>231</v>
      </c>
      <c r="B11" s="56" t="s">
        <v>232</v>
      </c>
      <c r="C11" s="55" t="s">
        <v>227</v>
      </c>
      <c r="D11" s="97"/>
      <c r="E11" s="97"/>
    </row>
    <row r="12" spans="1:5" x14ac:dyDescent="0.2">
      <c r="A12" s="61" t="s">
        <v>233</v>
      </c>
      <c r="B12" s="56" t="s">
        <v>234</v>
      </c>
      <c r="C12" s="55" t="s">
        <v>237</v>
      </c>
      <c r="D12" s="97"/>
      <c r="E12" s="97"/>
    </row>
    <row r="13" spans="1:5" x14ac:dyDescent="0.2">
      <c r="A13" s="61" t="s">
        <v>235</v>
      </c>
      <c r="B13" s="56" t="s">
        <v>341</v>
      </c>
      <c r="C13" s="55" t="s">
        <v>237</v>
      </c>
      <c r="D13" s="97"/>
      <c r="E13" s="97"/>
    </row>
    <row r="14" spans="1:5" x14ac:dyDescent="0.2">
      <c r="A14" s="61" t="s">
        <v>236</v>
      </c>
      <c r="B14" s="56" t="s">
        <v>346</v>
      </c>
      <c r="C14" s="55" t="s">
        <v>227</v>
      </c>
      <c r="D14" s="97"/>
      <c r="E14" s="97"/>
    </row>
    <row r="15" spans="1:5" x14ac:dyDescent="0.2">
      <c r="A15" s="61" t="s">
        <v>238</v>
      </c>
      <c r="B15" s="56" t="s">
        <v>387</v>
      </c>
      <c r="C15" s="55" t="s">
        <v>275</v>
      </c>
      <c r="D15" s="97"/>
      <c r="E15" s="97"/>
    </row>
    <row r="16" spans="1:5" x14ac:dyDescent="0.2">
      <c r="A16" s="61" t="s">
        <v>239</v>
      </c>
      <c r="B16" s="56" t="s">
        <v>339</v>
      </c>
      <c r="C16" s="19" t="s">
        <v>227</v>
      </c>
      <c r="D16" s="97"/>
      <c r="E16" s="97"/>
    </row>
    <row r="17" spans="1:5" x14ac:dyDescent="0.2">
      <c r="A17" s="61" t="s">
        <v>240</v>
      </c>
      <c r="B17" s="56" t="s">
        <v>244</v>
      </c>
      <c r="C17" s="55" t="s">
        <v>227</v>
      </c>
      <c r="D17" s="97"/>
      <c r="E17" s="97"/>
    </row>
    <row r="18" spans="1:5" x14ac:dyDescent="0.2">
      <c r="A18" s="61" t="s">
        <v>241</v>
      </c>
      <c r="B18" s="56" t="s">
        <v>347</v>
      </c>
      <c r="C18" s="55" t="s">
        <v>227</v>
      </c>
      <c r="D18" s="97"/>
      <c r="E18" s="97"/>
    </row>
    <row r="19" spans="1:5" x14ac:dyDescent="0.2">
      <c r="A19" s="61" t="s">
        <v>242</v>
      </c>
      <c r="B19" s="56" t="s">
        <v>348</v>
      </c>
      <c r="C19" s="55" t="s">
        <v>227</v>
      </c>
      <c r="D19" s="97"/>
      <c r="E19" s="97"/>
    </row>
    <row r="20" spans="1:5" x14ac:dyDescent="0.2">
      <c r="A20" s="61" t="s">
        <v>243</v>
      </c>
      <c r="B20" s="56" t="s">
        <v>340</v>
      </c>
      <c r="C20" s="55" t="s">
        <v>227</v>
      </c>
      <c r="D20" s="97"/>
      <c r="E20" s="97"/>
    </row>
    <row r="21" spans="1:5" x14ac:dyDescent="0.2">
      <c r="A21" s="61" t="s">
        <v>245</v>
      </c>
      <c r="B21" s="56" t="s">
        <v>253</v>
      </c>
      <c r="C21" s="55" t="s">
        <v>227</v>
      </c>
      <c r="D21" s="97"/>
      <c r="E21" s="97"/>
    </row>
    <row r="22" spans="1:5" x14ac:dyDescent="0.2">
      <c r="A22" s="61" t="s">
        <v>246</v>
      </c>
      <c r="B22" s="56" t="s">
        <v>349</v>
      </c>
      <c r="C22" s="55" t="s">
        <v>227</v>
      </c>
      <c r="D22" s="97"/>
      <c r="E22" s="97"/>
    </row>
    <row r="23" spans="1:5" x14ac:dyDescent="0.2">
      <c r="A23" s="61" t="s">
        <v>247</v>
      </c>
      <c r="B23" s="56" t="s">
        <v>350</v>
      </c>
      <c r="C23" s="55" t="s">
        <v>227</v>
      </c>
      <c r="D23" s="97"/>
      <c r="E23" s="97"/>
    </row>
    <row r="24" spans="1:5" x14ac:dyDescent="0.2">
      <c r="A24" s="61" t="s">
        <v>248</v>
      </c>
      <c r="B24" s="56" t="s">
        <v>256</v>
      </c>
      <c r="C24" s="55" t="s">
        <v>237</v>
      </c>
      <c r="D24" s="97"/>
      <c r="E24" s="97"/>
    </row>
    <row r="25" spans="1:5" x14ac:dyDescent="0.2">
      <c r="A25" s="61" t="s">
        <v>249</v>
      </c>
      <c r="B25" s="56" t="s">
        <v>351</v>
      </c>
      <c r="C25" s="55" t="s">
        <v>227</v>
      </c>
      <c r="D25" s="97"/>
      <c r="E25" s="97"/>
    </row>
    <row r="26" spans="1:5" x14ac:dyDescent="0.2">
      <c r="A26" s="61" t="s">
        <v>250</v>
      </c>
      <c r="B26" s="56" t="s">
        <v>388</v>
      </c>
      <c r="C26" s="55" t="s">
        <v>237</v>
      </c>
      <c r="D26" s="97"/>
      <c r="E26" s="97"/>
    </row>
    <row r="27" spans="1:5" s="12" customFormat="1" x14ac:dyDescent="0.2">
      <c r="A27" s="61" t="s">
        <v>251</v>
      </c>
      <c r="B27" s="56" t="s">
        <v>389</v>
      </c>
      <c r="C27" s="55" t="s">
        <v>214</v>
      </c>
      <c r="D27" s="97"/>
      <c r="E27" s="97"/>
    </row>
    <row r="28" spans="1:5" s="13" customFormat="1" x14ac:dyDescent="0.2">
      <c r="A28" s="61" t="s">
        <v>252</v>
      </c>
      <c r="B28" s="56" t="s">
        <v>352</v>
      </c>
      <c r="C28" s="55" t="s">
        <v>227</v>
      </c>
      <c r="D28" s="97"/>
      <c r="E28" s="97"/>
    </row>
    <row r="29" spans="1:5" s="13" customFormat="1" x14ac:dyDescent="0.2">
      <c r="A29" s="61" t="s">
        <v>254</v>
      </c>
      <c r="B29" s="56" t="s">
        <v>261</v>
      </c>
      <c r="C29" s="55" t="s">
        <v>237</v>
      </c>
      <c r="D29" s="97"/>
      <c r="E29" s="97"/>
    </row>
    <row r="30" spans="1:5" s="13" customFormat="1" x14ac:dyDescent="0.2">
      <c r="A30" s="61" t="s">
        <v>255</v>
      </c>
      <c r="B30" s="56" t="s">
        <v>343</v>
      </c>
      <c r="C30" s="55" t="s">
        <v>227</v>
      </c>
      <c r="D30" s="97"/>
      <c r="E30" s="97"/>
    </row>
    <row r="31" spans="1:5" s="13" customFormat="1" x14ac:dyDescent="0.2">
      <c r="A31" s="61" t="s">
        <v>257</v>
      </c>
      <c r="B31" s="56" t="s">
        <v>265</v>
      </c>
      <c r="C31" s="55" t="s">
        <v>227</v>
      </c>
      <c r="D31" s="97"/>
      <c r="E31" s="97"/>
    </row>
    <row r="32" spans="1:5" s="13" customFormat="1" x14ac:dyDescent="0.2">
      <c r="A32" s="61" t="s">
        <v>258</v>
      </c>
      <c r="B32" s="56" t="s">
        <v>390</v>
      </c>
      <c r="C32" s="19" t="s">
        <v>227</v>
      </c>
      <c r="D32" s="97"/>
      <c r="E32" s="97"/>
    </row>
    <row r="33" spans="1:5" s="13" customFormat="1" x14ac:dyDescent="0.2">
      <c r="A33" s="61" t="s">
        <v>259</v>
      </c>
      <c r="B33" s="56" t="s">
        <v>391</v>
      </c>
      <c r="C33" s="55" t="s">
        <v>227</v>
      </c>
      <c r="D33" s="97"/>
      <c r="E33" s="97"/>
    </row>
    <row r="34" spans="1:5" s="12" customFormat="1" x14ac:dyDescent="0.2">
      <c r="A34" s="61" t="s">
        <v>260</v>
      </c>
      <c r="B34" s="56" t="s">
        <v>353</v>
      </c>
      <c r="C34" s="55" t="s">
        <v>227</v>
      </c>
      <c r="D34" s="97"/>
      <c r="E34" s="97"/>
    </row>
    <row r="35" spans="1:5" x14ac:dyDescent="0.2">
      <c r="A35" s="61" t="s">
        <v>262</v>
      </c>
      <c r="B35" s="56" t="s">
        <v>392</v>
      </c>
      <c r="C35" s="55" t="s">
        <v>227</v>
      </c>
      <c r="D35" s="97"/>
      <c r="E35" s="97"/>
    </row>
    <row r="36" spans="1:5" x14ac:dyDescent="0.2">
      <c r="A36" s="61" t="s">
        <v>263</v>
      </c>
      <c r="B36" s="56" t="s">
        <v>354</v>
      </c>
      <c r="C36" s="55" t="s">
        <v>227</v>
      </c>
      <c r="D36" s="97"/>
      <c r="E36" s="97"/>
    </row>
    <row r="37" spans="1:5" x14ac:dyDescent="0.2">
      <c r="A37" s="61" t="s">
        <v>264</v>
      </c>
      <c r="B37" s="56" t="s">
        <v>393</v>
      </c>
      <c r="C37" s="55" t="s">
        <v>227</v>
      </c>
      <c r="D37" s="97"/>
      <c r="E37" s="97"/>
    </row>
    <row r="38" spans="1:5" x14ac:dyDescent="0.2">
      <c r="A38" s="61" t="s">
        <v>266</v>
      </c>
      <c r="B38" s="56" t="s">
        <v>355</v>
      </c>
      <c r="C38" s="55" t="s">
        <v>227</v>
      </c>
      <c r="D38" s="97"/>
      <c r="E38" s="97"/>
    </row>
    <row r="39" spans="1:5" x14ac:dyDescent="0.2">
      <c r="A39" s="61" t="s">
        <v>267</v>
      </c>
      <c r="B39" s="67" t="s">
        <v>394</v>
      </c>
      <c r="C39" s="66" t="s">
        <v>395</v>
      </c>
      <c r="D39" s="97"/>
      <c r="E39" s="97"/>
    </row>
    <row r="40" spans="1:5" x14ac:dyDescent="0.2">
      <c r="A40" s="61" t="s">
        <v>268</v>
      </c>
      <c r="B40" s="56" t="s">
        <v>396</v>
      </c>
      <c r="C40" s="55" t="s">
        <v>227</v>
      </c>
      <c r="D40" s="97"/>
      <c r="E40" s="97"/>
    </row>
    <row r="41" spans="1:5" x14ac:dyDescent="0.2">
      <c r="A41" s="61" t="s">
        <v>269</v>
      </c>
      <c r="B41" s="56" t="s">
        <v>397</v>
      </c>
      <c r="C41" s="55" t="s">
        <v>237</v>
      </c>
      <c r="D41" s="97"/>
      <c r="E41" s="97"/>
    </row>
    <row r="42" spans="1:5" s="12" customFormat="1" x14ac:dyDescent="0.2">
      <c r="A42" s="61" t="s">
        <v>270</v>
      </c>
      <c r="B42" s="56" t="s">
        <v>398</v>
      </c>
      <c r="C42" s="55" t="s">
        <v>275</v>
      </c>
      <c r="D42" s="97"/>
      <c r="E42" s="97"/>
    </row>
    <row r="43" spans="1:5" s="12" customFormat="1" x14ac:dyDescent="0.2">
      <c r="A43" s="61" t="s">
        <v>271</v>
      </c>
      <c r="B43" s="56" t="s">
        <v>356</v>
      </c>
      <c r="C43" s="55" t="s">
        <v>227</v>
      </c>
      <c r="D43" s="97"/>
      <c r="E43" s="97"/>
    </row>
    <row r="44" spans="1:5" s="12" customFormat="1" x14ac:dyDescent="0.2">
      <c r="A44" s="61" t="s">
        <v>272</v>
      </c>
      <c r="B44" s="56" t="s">
        <v>399</v>
      </c>
      <c r="C44" s="55" t="s">
        <v>275</v>
      </c>
      <c r="D44" s="97"/>
      <c r="E44" s="97"/>
    </row>
    <row r="45" spans="1:5" s="12" customFormat="1" x14ac:dyDescent="0.2">
      <c r="A45" s="61" t="s">
        <v>273</v>
      </c>
      <c r="B45" s="56" t="s">
        <v>357</v>
      </c>
      <c r="C45" s="55" t="s">
        <v>227</v>
      </c>
      <c r="D45" s="97"/>
      <c r="E45" s="97"/>
    </row>
    <row r="46" spans="1:5" s="12" customFormat="1" x14ac:dyDescent="0.2">
      <c r="A46" s="61" t="s">
        <v>274</v>
      </c>
      <c r="B46" s="56" t="s">
        <v>400</v>
      </c>
      <c r="C46" s="55" t="s">
        <v>227</v>
      </c>
      <c r="D46" s="97"/>
      <c r="E46" s="97"/>
    </row>
    <row r="47" spans="1:5" s="12" customFormat="1" x14ac:dyDescent="0.2">
      <c r="A47" s="61" t="s">
        <v>276</v>
      </c>
      <c r="B47" s="11" t="s">
        <v>358</v>
      </c>
      <c r="C47" s="55" t="s">
        <v>227</v>
      </c>
      <c r="D47" s="97"/>
      <c r="E47" s="97"/>
    </row>
    <row r="48" spans="1:5" s="12" customFormat="1" x14ac:dyDescent="0.2">
      <c r="A48" s="61" t="s">
        <v>277</v>
      </c>
      <c r="B48" s="56" t="s">
        <v>401</v>
      </c>
      <c r="C48" s="55" t="s">
        <v>227</v>
      </c>
      <c r="D48" s="97"/>
      <c r="E48" s="97"/>
    </row>
    <row r="49" spans="1:5" s="12" customFormat="1" x14ac:dyDescent="0.2">
      <c r="A49" s="61" t="s">
        <v>278</v>
      </c>
      <c r="B49" s="11" t="s">
        <v>359</v>
      </c>
      <c r="C49" s="19" t="s">
        <v>237</v>
      </c>
      <c r="D49" s="97"/>
      <c r="E49" s="97"/>
    </row>
    <row r="50" spans="1:5" s="12" customFormat="1" x14ac:dyDescent="0.2">
      <c r="A50" s="61" t="s">
        <v>279</v>
      </c>
      <c r="B50" s="56" t="s">
        <v>283</v>
      </c>
      <c r="C50" s="55" t="s">
        <v>227</v>
      </c>
      <c r="D50" s="97"/>
      <c r="E50" s="97"/>
    </row>
    <row r="51" spans="1:5" s="12" customFormat="1" x14ac:dyDescent="0.2">
      <c r="A51" s="61" t="s">
        <v>280</v>
      </c>
      <c r="B51" s="56" t="s">
        <v>285</v>
      </c>
      <c r="C51" s="55" t="s">
        <v>227</v>
      </c>
      <c r="D51" s="97"/>
      <c r="E51" s="97"/>
    </row>
    <row r="52" spans="1:5" s="12" customFormat="1" x14ac:dyDescent="0.2">
      <c r="A52" s="61" t="s">
        <v>281</v>
      </c>
      <c r="B52" s="56" t="s">
        <v>360</v>
      </c>
      <c r="C52" s="55" t="s">
        <v>227</v>
      </c>
      <c r="D52" s="97"/>
      <c r="E52" s="97"/>
    </row>
    <row r="53" spans="1:5" s="12" customFormat="1" x14ac:dyDescent="0.2">
      <c r="A53" s="61" t="s">
        <v>282</v>
      </c>
      <c r="B53" s="56" t="s">
        <v>402</v>
      </c>
      <c r="C53" s="55" t="s">
        <v>227</v>
      </c>
      <c r="D53" s="97"/>
      <c r="E53" s="97"/>
    </row>
    <row r="54" spans="1:5" s="12" customFormat="1" x14ac:dyDescent="0.2">
      <c r="A54" s="61" t="s">
        <v>284</v>
      </c>
      <c r="B54" s="56" t="s">
        <v>403</v>
      </c>
      <c r="C54" s="55" t="s">
        <v>404</v>
      </c>
      <c r="D54" s="97"/>
      <c r="E54" s="97"/>
    </row>
    <row r="55" spans="1:5" s="12" customFormat="1" x14ac:dyDescent="0.2">
      <c r="A55" s="61" t="s">
        <v>286</v>
      </c>
      <c r="B55" s="56" t="s">
        <v>405</v>
      </c>
      <c r="C55" s="55" t="s">
        <v>227</v>
      </c>
      <c r="D55" s="97"/>
      <c r="E55" s="97"/>
    </row>
    <row r="56" spans="1:5" s="12" customFormat="1" x14ac:dyDescent="0.2">
      <c r="A56" s="61" t="s">
        <v>287</v>
      </c>
      <c r="B56" s="56" t="s">
        <v>374</v>
      </c>
      <c r="C56" s="55" t="s">
        <v>227</v>
      </c>
      <c r="D56" s="97"/>
      <c r="E56" s="97"/>
    </row>
    <row r="57" spans="1:5" s="12" customFormat="1" x14ac:dyDescent="0.2">
      <c r="A57" s="61" t="s">
        <v>288</v>
      </c>
      <c r="B57" s="56" t="s">
        <v>292</v>
      </c>
      <c r="C57" s="55" t="s">
        <v>227</v>
      </c>
      <c r="D57" s="97"/>
      <c r="E57" s="97"/>
    </row>
    <row r="58" spans="1:5" s="12" customFormat="1" x14ac:dyDescent="0.2">
      <c r="A58" s="61" t="s">
        <v>289</v>
      </c>
      <c r="B58" s="56" t="s">
        <v>406</v>
      </c>
      <c r="C58" s="55" t="s">
        <v>227</v>
      </c>
      <c r="D58" s="97"/>
      <c r="E58" s="97"/>
    </row>
    <row r="59" spans="1:5" s="12" customFormat="1" x14ac:dyDescent="0.2">
      <c r="A59" s="61" t="s">
        <v>290</v>
      </c>
      <c r="B59" s="56" t="s">
        <v>407</v>
      </c>
      <c r="C59" s="55" t="s">
        <v>227</v>
      </c>
      <c r="D59" s="97"/>
      <c r="E59" s="97"/>
    </row>
    <row r="60" spans="1:5" s="12" customFormat="1" x14ac:dyDescent="0.2">
      <c r="A60" s="61" t="s">
        <v>291</v>
      </c>
      <c r="B60" s="56" t="s">
        <v>408</v>
      </c>
      <c r="C60" s="55" t="s">
        <v>227</v>
      </c>
      <c r="D60" s="97"/>
      <c r="E60" s="97"/>
    </row>
    <row r="61" spans="1:5" s="12" customFormat="1" x14ac:dyDescent="0.2">
      <c r="A61" s="61" t="s">
        <v>293</v>
      </c>
      <c r="B61" s="56" t="s">
        <v>409</v>
      </c>
      <c r="C61" s="55" t="s">
        <v>227</v>
      </c>
      <c r="D61" s="97"/>
      <c r="E61" s="97"/>
    </row>
    <row r="62" spans="1:5" s="12" customFormat="1" x14ac:dyDescent="0.2">
      <c r="A62" s="61" t="s">
        <v>294</v>
      </c>
      <c r="B62" s="56" t="s">
        <v>410</v>
      </c>
      <c r="C62" s="55" t="s">
        <v>227</v>
      </c>
      <c r="D62" s="97"/>
      <c r="E62" s="97"/>
    </row>
    <row r="63" spans="1:5" s="12" customFormat="1" x14ac:dyDescent="0.2">
      <c r="A63" s="61" t="s">
        <v>295</v>
      </c>
      <c r="B63" s="56" t="s">
        <v>411</v>
      </c>
      <c r="C63" s="55" t="s">
        <v>227</v>
      </c>
      <c r="D63" s="97"/>
      <c r="E63" s="97"/>
    </row>
    <row r="64" spans="1:5" s="12" customFormat="1" x14ac:dyDescent="0.2">
      <c r="A64" s="61" t="s">
        <v>296</v>
      </c>
      <c r="B64" s="56" t="s">
        <v>412</v>
      </c>
      <c r="C64" s="55" t="s">
        <v>227</v>
      </c>
      <c r="D64" s="97"/>
      <c r="E64" s="97"/>
    </row>
    <row r="65" spans="1:5" s="12" customFormat="1" x14ac:dyDescent="0.2">
      <c r="A65" s="61" t="s">
        <v>297</v>
      </c>
      <c r="B65" s="56" t="s">
        <v>413</v>
      </c>
      <c r="C65" s="55" t="s">
        <v>227</v>
      </c>
      <c r="D65" s="97"/>
      <c r="E65" s="97"/>
    </row>
    <row r="66" spans="1:5" s="12" customFormat="1" x14ac:dyDescent="0.2">
      <c r="A66" s="61" t="s">
        <v>342</v>
      </c>
      <c r="B66" s="56" t="s">
        <v>414</v>
      </c>
      <c r="C66" s="55" t="s">
        <v>227</v>
      </c>
      <c r="D66" s="97"/>
      <c r="E66" s="97"/>
    </row>
    <row r="67" spans="1:5" s="12" customFormat="1" x14ac:dyDescent="0.2">
      <c r="A67" s="61" t="s">
        <v>345</v>
      </c>
      <c r="B67" s="56" t="s">
        <v>415</v>
      </c>
      <c r="C67" s="55" t="s">
        <v>227</v>
      </c>
      <c r="D67" s="97"/>
      <c r="E67" s="97"/>
    </row>
    <row r="68" spans="1:5" s="12" customFormat="1" x14ac:dyDescent="0.2">
      <c r="A68" s="61" t="s">
        <v>362</v>
      </c>
      <c r="B68" s="56" t="s">
        <v>416</v>
      </c>
      <c r="C68" s="55" t="s">
        <v>227</v>
      </c>
      <c r="D68" s="97"/>
      <c r="E68" s="97"/>
    </row>
    <row r="69" spans="1:5" s="12" customFormat="1" x14ac:dyDescent="0.2">
      <c r="A69" s="61" t="s">
        <v>363</v>
      </c>
      <c r="B69" s="56" t="s">
        <v>417</v>
      </c>
      <c r="C69" s="55" t="s">
        <v>227</v>
      </c>
      <c r="D69" s="98"/>
      <c r="E69" s="99"/>
    </row>
    <row r="70" spans="1:5" s="12" customFormat="1" x14ac:dyDescent="0.2">
      <c r="A70" s="61" t="s">
        <v>364</v>
      </c>
      <c r="B70" s="56" t="s">
        <v>418</v>
      </c>
      <c r="C70" s="55" t="s">
        <v>227</v>
      </c>
      <c r="D70" s="98"/>
      <c r="E70" s="99"/>
    </row>
    <row r="71" spans="1:5" s="12" customFormat="1" x14ac:dyDescent="0.2">
      <c r="A71" s="61" t="s">
        <v>375</v>
      </c>
      <c r="B71" s="56" t="s">
        <v>419</v>
      </c>
      <c r="C71" s="55" t="s">
        <v>227</v>
      </c>
      <c r="D71" s="98"/>
      <c r="E71" s="99"/>
    </row>
    <row r="72" spans="1:5" s="12" customFormat="1" x14ac:dyDescent="0.2">
      <c r="A72" s="61" t="s">
        <v>376</v>
      </c>
      <c r="B72" s="56" t="s">
        <v>420</v>
      </c>
      <c r="C72" s="55" t="s">
        <v>227</v>
      </c>
      <c r="D72" s="98"/>
      <c r="E72" s="99"/>
    </row>
    <row r="73" spans="1:5" s="12" customFormat="1" x14ac:dyDescent="0.2">
      <c r="A73" s="61" t="s">
        <v>377</v>
      </c>
      <c r="B73" s="56" t="s">
        <v>298</v>
      </c>
      <c r="C73" s="55" t="s">
        <v>227</v>
      </c>
      <c r="D73" s="98"/>
      <c r="E73" s="99"/>
    </row>
    <row r="74" spans="1:5" s="12" customFormat="1" x14ac:dyDescent="0.2">
      <c r="A74" s="61" t="s">
        <v>378</v>
      </c>
      <c r="B74" s="56" t="s">
        <v>299</v>
      </c>
      <c r="C74" s="55" t="s">
        <v>227</v>
      </c>
      <c r="D74" s="98"/>
      <c r="E74" s="99"/>
    </row>
    <row r="75" spans="1:5" s="12" customFormat="1" x14ac:dyDescent="0.2">
      <c r="A75" s="61" t="s">
        <v>379</v>
      </c>
      <c r="B75" s="56" t="s">
        <v>361</v>
      </c>
      <c r="C75" s="55" t="s">
        <v>237</v>
      </c>
      <c r="D75" s="98"/>
      <c r="E75" s="99"/>
    </row>
    <row r="76" spans="1:5" s="12" customFormat="1" x14ac:dyDescent="0.2">
      <c r="A76" s="61" t="s">
        <v>380</v>
      </c>
      <c r="B76" s="56" t="s">
        <v>421</v>
      </c>
      <c r="C76" s="55" t="s">
        <v>237</v>
      </c>
      <c r="D76" s="98"/>
      <c r="E76" s="99"/>
    </row>
    <row r="77" spans="1:5" s="12" customFormat="1" x14ac:dyDescent="0.2">
      <c r="A77" s="61" t="s">
        <v>381</v>
      </c>
      <c r="B77" s="56" t="s">
        <v>422</v>
      </c>
      <c r="C77" s="55" t="s">
        <v>227</v>
      </c>
      <c r="D77" s="98"/>
      <c r="E77" s="99"/>
    </row>
    <row r="78" spans="1:5" s="12" customFormat="1" x14ac:dyDescent="0.2">
      <c r="A78" s="61" t="s">
        <v>382</v>
      </c>
      <c r="B78" s="56" t="s">
        <v>300</v>
      </c>
      <c r="C78" s="55" t="s">
        <v>227</v>
      </c>
      <c r="D78" s="98"/>
      <c r="E78" s="99"/>
    </row>
    <row r="79" spans="1:5" s="12" customFormat="1" x14ac:dyDescent="0.2">
      <c r="A79" s="61" t="s">
        <v>383</v>
      </c>
      <c r="B79" s="56" t="s">
        <v>301</v>
      </c>
      <c r="C79" s="55" t="s">
        <v>227</v>
      </c>
      <c r="D79" s="98"/>
      <c r="E79" s="99"/>
    </row>
    <row r="80" spans="1:5" s="12" customFormat="1" x14ac:dyDescent="0.2">
      <c r="A80" s="61" t="s">
        <v>384</v>
      </c>
      <c r="B80" s="56" t="s">
        <v>302</v>
      </c>
      <c r="C80" s="55" t="s">
        <v>227</v>
      </c>
      <c r="D80" s="97"/>
      <c r="E80" s="97"/>
    </row>
    <row r="81" spans="1:5" s="12" customFormat="1" x14ac:dyDescent="0.2">
      <c r="A81" s="61" t="s">
        <v>385</v>
      </c>
      <c r="B81" s="56" t="s">
        <v>303</v>
      </c>
      <c r="C81" s="55" t="s">
        <v>237</v>
      </c>
      <c r="D81" s="97"/>
      <c r="E81" s="97"/>
    </row>
    <row r="82" spans="1:5" x14ac:dyDescent="0.2">
      <c r="A82" s="59"/>
      <c r="B82" s="46"/>
      <c r="C82" s="47"/>
      <c r="D82" s="47"/>
      <c r="E82" s="49"/>
    </row>
    <row r="83" spans="1:5" x14ac:dyDescent="0.2">
      <c r="A83" s="58"/>
      <c r="B83" s="46"/>
      <c r="C83" s="47"/>
      <c r="D83" s="47"/>
      <c r="E83" s="49"/>
    </row>
    <row r="84" spans="1:5" x14ac:dyDescent="0.2">
      <c r="A84" s="58"/>
      <c r="B84" s="50" t="s">
        <v>304</v>
      </c>
      <c r="C84" s="50"/>
      <c r="D84" s="50"/>
      <c r="E84" s="50"/>
    </row>
    <row r="85" spans="1:5" x14ac:dyDescent="0.2">
      <c r="A85" s="49"/>
      <c r="B85" s="84" t="s">
        <v>365</v>
      </c>
      <c r="C85" s="84"/>
      <c r="D85" s="84"/>
      <c r="E85" s="84"/>
    </row>
    <row r="86" spans="1:5" x14ac:dyDescent="0.2">
      <c r="A86" s="49"/>
      <c r="B86" s="85" t="s">
        <v>429</v>
      </c>
      <c r="C86" s="85"/>
      <c r="D86" s="85"/>
      <c r="E86" s="85"/>
    </row>
    <row r="87" spans="1:5" x14ac:dyDescent="0.2">
      <c r="A87" s="86" t="s">
        <v>305</v>
      </c>
      <c r="B87" s="86"/>
      <c r="C87" s="86"/>
      <c r="D87" s="86"/>
      <c r="E87" s="86"/>
    </row>
    <row r="88" spans="1:5" x14ac:dyDescent="0.2">
      <c r="A88" s="83" t="s">
        <v>371</v>
      </c>
      <c r="B88" s="83"/>
      <c r="C88" s="83"/>
      <c r="D88" s="83"/>
      <c r="E88" s="83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</sheetData>
  <sheetProtection algorithmName="SHA-512" hashValue="nDC7TLL5+Y0wYKIQhHeBAj0R7RpRcXI+JALFwdHdmWpn3+4UG2liF5Jc62IPIemg8bhNmz/uJhQFe6dkgUu+Xw==" saltValue="Y9nSJWWhcQ91oL7iWUrASQ==" spinCount="100000" sheet="1" objects="1" scenarios="1"/>
  <mergeCells count="85">
    <mergeCell ref="D76:E76"/>
    <mergeCell ref="D77:E77"/>
    <mergeCell ref="D78:E78"/>
    <mergeCell ref="D79:E79"/>
    <mergeCell ref="B85:E85"/>
    <mergeCell ref="B86:E86"/>
    <mergeCell ref="A87:E87"/>
    <mergeCell ref="A88:E88"/>
    <mergeCell ref="D1:E1"/>
    <mergeCell ref="A2:E2"/>
    <mergeCell ref="A3:A7"/>
    <mergeCell ref="B3:B7"/>
    <mergeCell ref="C3:C7"/>
    <mergeCell ref="D5:D6"/>
    <mergeCell ref="E5:E6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4:E44"/>
    <mergeCell ref="D32:E32"/>
    <mergeCell ref="D33:E33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39:E39"/>
    <mergeCell ref="D56:E56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81:E81"/>
    <mergeCell ref="D80:E80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</mergeCells>
  <conditionalFormatting sqref="B1">
    <cfRule type="cellIs" dxfId="18" priority="2" operator="equal">
      <formula>"SELECIONAR_URE_PESQUISA_PREÇO_1"</formula>
    </cfRule>
    <cfRule type="cellIs" dxfId="17" priority="4" operator="equal">
      <formula>"SELECIONE A URE NA PESQUISA DE PREÇO 1"</formula>
    </cfRule>
    <cfRule type="cellIs" dxfId="16" priority="6" operator="equal">
      <formula>"SELECIONE A URE"</formula>
    </cfRule>
  </conditionalFormatting>
  <conditionalFormatting sqref="D1:E1">
    <cfRule type="cellIs" dxfId="15" priority="1" operator="equal">
      <formula>"SELECIONAR MUNICIPIO NA PESQUISA DE PREÇO_1"</formula>
    </cfRule>
    <cfRule type="cellIs" dxfId="14" priority="3" operator="equal">
      <formula>"SELECIONE O MUNICIPIO NA PESQUISA DE PREÇO 1"</formula>
    </cfRule>
    <cfRule type="cellIs" dxfId="13" priority="5" operator="equal">
      <formula>"SELECIONE O MUNICIPIO"</formula>
    </cfRule>
  </conditionalFormatting>
  <printOptions horizontalCentered="1"/>
  <pageMargins left="0.19685039370078741" right="0.19685039370078741" top="0.39370078740157483" bottom="0.15748031496062992" header="0.15748031496062992" footer="0.27559055118110237"/>
  <pageSetup paperSize="9" scale="70" orientation="portrait" r:id="rId1"/>
  <headerFooter>
    <oddFooter>&amp;RPágina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_PRECO_AQUISICAO">
    <tabColor theme="1"/>
  </sheetPr>
  <dimension ref="A1:M93"/>
  <sheetViews>
    <sheetView showGridLines="0" showRowColHeaders="0" zoomScale="90" zoomScaleNormal="90" zoomScaleSheetLayoutView="80" workbookViewId="0">
      <pane ySplit="10" topLeftCell="A11" activePane="bottomLeft" state="frozen"/>
      <selection activeCell="B3" sqref="B3:B7"/>
      <selection pane="bottomLeft" activeCell="A3" sqref="A3:B8"/>
    </sheetView>
  </sheetViews>
  <sheetFormatPr defaultRowHeight="12" x14ac:dyDescent="0.2"/>
  <cols>
    <col min="1" max="1" width="5.85546875" style="22" customWidth="1"/>
    <col min="2" max="2" width="27.42578125" style="22" customWidth="1"/>
    <col min="3" max="3" width="11" style="22" customWidth="1"/>
    <col min="4" max="4" width="13.140625" style="32" customWidth="1"/>
    <col min="5" max="5" width="13.7109375" style="32" customWidth="1"/>
    <col min="6" max="6" width="13" style="32" customWidth="1"/>
    <col min="7" max="7" width="12.5703125" style="32" customWidth="1"/>
    <col min="8" max="8" width="9.5703125" style="32" customWidth="1"/>
    <col min="9" max="9" width="14.5703125" style="32" customWidth="1"/>
    <col min="10" max="10" width="13.5703125" style="32" customWidth="1"/>
    <col min="11" max="11" width="12.140625" style="32" customWidth="1"/>
    <col min="12" max="12" width="11.5703125" style="32" customWidth="1"/>
    <col min="13" max="13" width="12.7109375" style="32" customWidth="1"/>
    <col min="14" max="14" width="16.85546875" style="22" customWidth="1"/>
    <col min="15" max="242" width="9.140625" style="22"/>
    <col min="243" max="243" width="3.28515625" style="22" customWidth="1"/>
    <col min="244" max="244" width="20.85546875" style="22" customWidth="1"/>
    <col min="245" max="245" width="9.140625" style="22" customWidth="1"/>
    <col min="246" max="247" width="15.5703125" style="22" customWidth="1"/>
    <col min="248" max="248" width="17" style="22" customWidth="1"/>
    <col min="249" max="249" width="13.28515625" style="22" customWidth="1"/>
    <col min="250" max="250" width="9.5703125" style="22" customWidth="1"/>
    <col min="251" max="251" width="10.42578125" style="22" customWidth="1"/>
    <col min="252" max="252" width="11.28515625" style="22" customWidth="1"/>
    <col min="253" max="254" width="10.7109375" style="22" customWidth="1"/>
    <col min="255" max="255" width="12.7109375" style="22" customWidth="1"/>
    <col min="256" max="498" width="9.140625" style="22"/>
    <col min="499" max="499" width="3.28515625" style="22" customWidth="1"/>
    <col min="500" max="500" width="20.85546875" style="22" customWidth="1"/>
    <col min="501" max="501" width="9.140625" style="22" customWidth="1"/>
    <col min="502" max="503" width="15.5703125" style="22" customWidth="1"/>
    <col min="504" max="504" width="17" style="22" customWidth="1"/>
    <col min="505" max="505" width="13.28515625" style="22" customWidth="1"/>
    <col min="506" max="506" width="9.5703125" style="22" customWidth="1"/>
    <col min="507" max="507" width="10.42578125" style="22" customWidth="1"/>
    <col min="508" max="508" width="11.28515625" style="22" customWidth="1"/>
    <col min="509" max="510" width="10.7109375" style="22" customWidth="1"/>
    <col min="511" max="511" width="12.7109375" style="22" customWidth="1"/>
    <col min="512" max="754" width="9.140625" style="22"/>
    <col min="755" max="755" width="3.28515625" style="22" customWidth="1"/>
    <col min="756" max="756" width="20.85546875" style="22" customWidth="1"/>
    <col min="757" max="757" width="9.140625" style="22" customWidth="1"/>
    <col min="758" max="759" width="15.5703125" style="22" customWidth="1"/>
    <col min="760" max="760" width="17" style="22" customWidth="1"/>
    <col min="761" max="761" width="13.28515625" style="22" customWidth="1"/>
    <col min="762" max="762" width="9.5703125" style="22" customWidth="1"/>
    <col min="763" max="763" width="10.42578125" style="22" customWidth="1"/>
    <col min="764" max="764" width="11.28515625" style="22" customWidth="1"/>
    <col min="765" max="766" width="10.7109375" style="22" customWidth="1"/>
    <col min="767" max="767" width="12.7109375" style="22" customWidth="1"/>
    <col min="768" max="1010" width="9.140625" style="22"/>
    <col min="1011" max="1011" width="3.28515625" style="22" customWidth="1"/>
    <col min="1012" max="1012" width="20.85546875" style="22" customWidth="1"/>
    <col min="1013" max="1013" width="9.140625" style="22" customWidth="1"/>
    <col min="1014" max="1015" width="15.5703125" style="22" customWidth="1"/>
    <col min="1016" max="1016" width="17" style="22" customWidth="1"/>
    <col min="1017" max="1017" width="13.28515625" style="22" customWidth="1"/>
    <col min="1018" max="1018" width="9.5703125" style="22" customWidth="1"/>
    <col min="1019" max="1019" width="10.42578125" style="22" customWidth="1"/>
    <col min="1020" max="1020" width="11.28515625" style="22" customWidth="1"/>
    <col min="1021" max="1022" width="10.7109375" style="22" customWidth="1"/>
    <col min="1023" max="1023" width="12.7109375" style="22" customWidth="1"/>
    <col min="1024" max="1266" width="9.140625" style="22"/>
    <col min="1267" max="1267" width="3.28515625" style="22" customWidth="1"/>
    <col min="1268" max="1268" width="20.85546875" style="22" customWidth="1"/>
    <col min="1269" max="1269" width="9.140625" style="22" customWidth="1"/>
    <col min="1270" max="1271" width="15.5703125" style="22" customWidth="1"/>
    <col min="1272" max="1272" width="17" style="22" customWidth="1"/>
    <col min="1273" max="1273" width="13.28515625" style="22" customWidth="1"/>
    <col min="1274" max="1274" width="9.5703125" style="22" customWidth="1"/>
    <col min="1275" max="1275" width="10.42578125" style="22" customWidth="1"/>
    <col min="1276" max="1276" width="11.28515625" style="22" customWidth="1"/>
    <col min="1277" max="1278" width="10.7109375" style="22" customWidth="1"/>
    <col min="1279" max="1279" width="12.7109375" style="22" customWidth="1"/>
    <col min="1280" max="1522" width="9.140625" style="22"/>
    <col min="1523" max="1523" width="3.28515625" style="22" customWidth="1"/>
    <col min="1524" max="1524" width="20.85546875" style="22" customWidth="1"/>
    <col min="1525" max="1525" width="9.140625" style="22" customWidth="1"/>
    <col min="1526" max="1527" width="15.5703125" style="22" customWidth="1"/>
    <col min="1528" max="1528" width="17" style="22" customWidth="1"/>
    <col min="1529" max="1529" width="13.28515625" style="22" customWidth="1"/>
    <col min="1530" max="1530" width="9.5703125" style="22" customWidth="1"/>
    <col min="1531" max="1531" width="10.42578125" style="22" customWidth="1"/>
    <col min="1532" max="1532" width="11.28515625" style="22" customWidth="1"/>
    <col min="1533" max="1534" width="10.7109375" style="22" customWidth="1"/>
    <col min="1535" max="1535" width="12.7109375" style="22" customWidth="1"/>
    <col min="1536" max="1778" width="9.140625" style="22"/>
    <col min="1779" max="1779" width="3.28515625" style="22" customWidth="1"/>
    <col min="1780" max="1780" width="20.85546875" style="22" customWidth="1"/>
    <col min="1781" max="1781" width="9.140625" style="22" customWidth="1"/>
    <col min="1782" max="1783" width="15.5703125" style="22" customWidth="1"/>
    <col min="1784" max="1784" width="17" style="22" customWidth="1"/>
    <col min="1785" max="1785" width="13.28515625" style="22" customWidth="1"/>
    <col min="1786" max="1786" width="9.5703125" style="22" customWidth="1"/>
    <col min="1787" max="1787" width="10.42578125" style="22" customWidth="1"/>
    <col min="1788" max="1788" width="11.28515625" style="22" customWidth="1"/>
    <col min="1789" max="1790" width="10.7109375" style="22" customWidth="1"/>
    <col min="1791" max="1791" width="12.7109375" style="22" customWidth="1"/>
    <col min="1792" max="2034" width="9.140625" style="22"/>
    <col min="2035" max="2035" width="3.28515625" style="22" customWidth="1"/>
    <col min="2036" max="2036" width="20.85546875" style="22" customWidth="1"/>
    <col min="2037" max="2037" width="9.140625" style="22" customWidth="1"/>
    <col min="2038" max="2039" width="15.5703125" style="22" customWidth="1"/>
    <col min="2040" max="2040" width="17" style="22" customWidth="1"/>
    <col min="2041" max="2041" width="13.28515625" style="22" customWidth="1"/>
    <col min="2042" max="2042" width="9.5703125" style="22" customWidth="1"/>
    <col min="2043" max="2043" width="10.42578125" style="22" customWidth="1"/>
    <col min="2044" max="2044" width="11.28515625" style="22" customWidth="1"/>
    <col min="2045" max="2046" width="10.7109375" style="22" customWidth="1"/>
    <col min="2047" max="2047" width="12.7109375" style="22" customWidth="1"/>
    <col min="2048" max="2290" width="9.140625" style="22"/>
    <col min="2291" max="2291" width="3.28515625" style="22" customWidth="1"/>
    <col min="2292" max="2292" width="20.85546875" style="22" customWidth="1"/>
    <col min="2293" max="2293" width="9.140625" style="22" customWidth="1"/>
    <col min="2294" max="2295" width="15.5703125" style="22" customWidth="1"/>
    <col min="2296" max="2296" width="17" style="22" customWidth="1"/>
    <col min="2297" max="2297" width="13.28515625" style="22" customWidth="1"/>
    <col min="2298" max="2298" width="9.5703125" style="22" customWidth="1"/>
    <col min="2299" max="2299" width="10.42578125" style="22" customWidth="1"/>
    <col min="2300" max="2300" width="11.28515625" style="22" customWidth="1"/>
    <col min="2301" max="2302" width="10.7109375" style="22" customWidth="1"/>
    <col min="2303" max="2303" width="12.7109375" style="22" customWidth="1"/>
    <col min="2304" max="2546" width="9.140625" style="22"/>
    <col min="2547" max="2547" width="3.28515625" style="22" customWidth="1"/>
    <col min="2548" max="2548" width="20.85546875" style="22" customWidth="1"/>
    <col min="2549" max="2549" width="9.140625" style="22" customWidth="1"/>
    <col min="2550" max="2551" width="15.5703125" style="22" customWidth="1"/>
    <col min="2552" max="2552" width="17" style="22" customWidth="1"/>
    <col min="2553" max="2553" width="13.28515625" style="22" customWidth="1"/>
    <col min="2554" max="2554" width="9.5703125" style="22" customWidth="1"/>
    <col min="2555" max="2555" width="10.42578125" style="22" customWidth="1"/>
    <col min="2556" max="2556" width="11.28515625" style="22" customWidth="1"/>
    <col min="2557" max="2558" width="10.7109375" style="22" customWidth="1"/>
    <col min="2559" max="2559" width="12.7109375" style="22" customWidth="1"/>
    <col min="2560" max="2802" width="9.140625" style="22"/>
    <col min="2803" max="2803" width="3.28515625" style="22" customWidth="1"/>
    <col min="2804" max="2804" width="20.85546875" style="22" customWidth="1"/>
    <col min="2805" max="2805" width="9.140625" style="22" customWidth="1"/>
    <col min="2806" max="2807" width="15.5703125" style="22" customWidth="1"/>
    <col min="2808" max="2808" width="17" style="22" customWidth="1"/>
    <col min="2809" max="2809" width="13.28515625" style="22" customWidth="1"/>
    <col min="2810" max="2810" width="9.5703125" style="22" customWidth="1"/>
    <col min="2811" max="2811" width="10.42578125" style="22" customWidth="1"/>
    <col min="2812" max="2812" width="11.28515625" style="22" customWidth="1"/>
    <col min="2813" max="2814" width="10.7109375" style="22" customWidth="1"/>
    <col min="2815" max="2815" width="12.7109375" style="22" customWidth="1"/>
    <col min="2816" max="3058" width="9.140625" style="22"/>
    <col min="3059" max="3059" width="3.28515625" style="22" customWidth="1"/>
    <col min="3060" max="3060" width="20.85546875" style="22" customWidth="1"/>
    <col min="3061" max="3061" width="9.140625" style="22" customWidth="1"/>
    <col min="3062" max="3063" width="15.5703125" style="22" customWidth="1"/>
    <col min="3064" max="3064" width="17" style="22" customWidth="1"/>
    <col min="3065" max="3065" width="13.28515625" style="22" customWidth="1"/>
    <col min="3066" max="3066" width="9.5703125" style="22" customWidth="1"/>
    <col min="3067" max="3067" width="10.42578125" style="22" customWidth="1"/>
    <col min="3068" max="3068" width="11.28515625" style="22" customWidth="1"/>
    <col min="3069" max="3070" width="10.7109375" style="22" customWidth="1"/>
    <col min="3071" max="3071" width="12.7109375" style="22" customWidth="1"/>
    <col min="3072" max="3314" width="9.140625" style="22"/>
    <col min="3315" max="3315" width="3.28515625" style="22" customWidth="1"/>
    <col min="3316" max="3316" width="20.85546875" style="22" customWidth="1"/>
    <col min="3317" max="3317" width="9.140625" style="22" customWidth="1"/>
    <col min="3318" max="3319" width="15.5703125" style="22" customWidth="1"/>
    <col min="3320" max="3320" width="17" style="22" customWidth="1"/>
    <col min="3321" max="3321" width="13.28515625" style="22" customWidth="1"/>
    <col min="3322" max="3322" width="9.5703125" style="22" customWidth="1"/>
    <col min="3323" max="3323" width="10.42578125" style="22" customWidth="1"/>
    <col min="3324" max="3324" width="11.28515625" style="22" customWidth="1"/>
    <col min="3325" max="3326" width="10.7109375" style="22" customWidth="1"/>
    <col min="3327" max="3327" width="12.7109375" style="22" customWidth="1"/>
    <col min="3328" max="3570" width="9.140625" style="22"/>
    <col min="3571" max="3571" width="3.28515625" style="22" customWidth="1"/>
    <col min="3572" max="3572" width="20.85546875" style="22" customWidth="1"/>
    <col min="3573" max="3573" width="9.140625" style="22" customWidth="1"/>
    <col min="3574" max="3575" width="15.5703125" style="22" customWidth="1"/>
    <col min="3576" max="3576" width="17" style="22" customWidth="1"/>
    <col min="3577" max="3577" width="13.28515625" style="22" customWidth="1"/>
    <col min="3578" max="3578" width="9.5703125" style="22" customWidth="1"/>
    <col min="3579" max="3579" width="10.42578125" style="22" customWidth="1"/>
    <col min="3580" max="3580" width="11.28515625" style="22" customWidth="1"/>
    <col min="3581" max="3582" width="10.7109375" style="22" customWidth="1"/>
    <col min="3583" max="3583" width="12.7109375" style="22" customWidth="1"/>
    <col min="3584" max="3826" width="9.140625" style="22"/>
    <col min="3827" max="3827" width="3.28515625" style="22" customWidth="1"/>
    <col min="3828" max="3828" width="20.85546875" style="22" customWidth="1"/>
    <col min="3829" max="3829" width="9.140625" style="22" customWidth="1"/>
    <col min="3830" max="3831" width="15.5703125" style="22" customWidth="1"/>
    <col min="3832" max="3832" width="17" style="22" customWidth="1"/>
    <col min="3833" max="3833" width="13.28515625" style="22" customWidth="1"/>
    <col min="3834" max="3834" width="9.5703125" style="22" customWidth="1"/>
    <col min="3835" max="3835" width="10.42578125" style="22" customWidth="1"/>
    <col min="3836" max="3836" width="11.28515625" style="22" customWidth="1"/>
    <col min="3837" max="3838" width="10.7109375" style="22" customWidth="1"/>
    <col min="3839" max="3839" width="12.7109375" style="22" customWidth="1"/>
    <col min="3840" max="4082" width="9.140625" style="22"/>
    <col min="4083" max="4083" width="3.28515625" style="22" customWidth="1"/>
    <col min="4084" max="4084" width="20.85546875" style="22" customWidth="1"/>
    <col min="4085" max="4085" width="9.140625" style="22" customWidth="1"/>
    <col min="4086" max="4087" width="15.5703125" style="22" customWidth="1"/>
    <col min="4088" max="4088" width="17" style="22" customWidth="1"/>
    <col min="4089" max="4089" width="13.28515625" style="22" customWidth="1"/>
    <col min="4090" max="4090" width="9.5703125" style="22" customWidth="1"/>
    <col min="4091" max="4091" width="10.42578125" style="22" customWidth="1"/>
    <col min="4092" max="4092" width="11.28515625" style="22" customWidth="1"/>
    <col min="4093" max="4094" width="10.7109375" style="22" customWidth="1"/>
    <col min="4095" max="4095" width="12.7109375" style="22" customWidth="1"/>
    <col min="4096" max="4338" width="9.140625" style="22"/>
    <col min="4339" max="4339" width="3.28515625" style="22" customWidth="1"/>
    <col min="4340" max="4340" width="20.85546875" style="22" customWidth="1"/>
    <col min="4341" max="4341" width="9.140625" style="22" customWidth="1"/>
    <col min="4342" max="4343" width="15.5703125" style="22" customWidth="1"/>
    <col min="4344" max="4344" width="17" style="22" customWidth="1"/>
    <col min="4345" max="4345" width="13.28515625" style="22" customWidth="1"/>
    <col min="4346" max="4346" width="9.5703125" style="22" customWidth="1"/>
    <col min="4347" max="4347" width="10.42578125" style="22" customWidth="1"/>
    <col min="4348" max="4348" width="11.28515625" style="22" customWidth="1"/>
    <col min="4349" max="4350" width="10.7109375" style="22" customWidth="1"/>
    <col min="4351" max="4351" width="12.7109375" style="22" customWidth="1"/>
    <col min="4352" max="4594" width="9.140625" style="22"/>
    <col min="4595" max="4595" width="3.28515625" style="22" customWidth="1"/>
    <col min="4596" max="4596" width="20.85546875" style="22" customWidth="1"/>
    <col min="4597" max="4597" width="9.140625" style="22" customWidth="1"/>
    <col min="4598" max="4599" width="15.5703125" style="22" customWidth="1"/>
    <col min="4600" max="4600" width="17" style="22" customWidth="1"/>
    <col min="4601" max="4601" width="13.28515625" style="22" customWidth="1"/>
    <col min="4602" max="4602" width="9.5703125" style="22" customWidth="1"/>
    <col min="4603" max="4603" width="10.42578125" style="22" customWidth="1"/>
    <col min="4604" max="4604" width="11.28515625" style="22" customWidth="1"/>
    <col min="4605" max="4606" width="10.7109375" style="22" customWidth="1"/>
    <col min="4607" max="4607" width="12.7109375" style="22" customWidth="1"/>
    <col min="4608" max="4850" width="9.140625" style="22"/>
    <col min="4851" max="4851" width="3.28515625" style="22" customWidth="1"/>
    <col min="4852" max="4852" width="20.85546875" style="22" customWidth="1"/>
    <col min="4853" max="4853" width="9.140625" style="22" customWidth="1"/>
    <col min="4854" max="4855" width="15.5703125" style="22" customWidth="1"/>
    <col min="4856" max="4856" width="17" style="22" customWidth="1"/>
    <col min="4857" max="4857" width="13.28515625" style="22" customWidth="1"/>
    <col min="4858" max="4858" width="9.5703125" style="22" customWidth="1"/>
    <col min="4859" max="4859" width="10.42578125" style="22" customWidth="1"/>
    <col min="4860" max="4860" width="11.28515625" style="22" customWidth="1"/>
    <col min="4861" max="4862" width="10.7109375" style="22" customWidth="1"/>
    <col min="4863" max="4863" width="12.7109375" style="22" customWidth="1"/>
    <col min="4864" max="5106" width="9.140625" style="22"/>
    <col min="5107" max="5107" width="3.28515625" style="22" customWidth="1"/>
    <col min="5108" max="5108" width="20.85546875" style="22" customWidth="1"/>
    <col min="5109" max="5109" width="9.140625" style="22" customWidth="1"/>
    <col min="5110" max="5111" width="15.5703125" style="22" customWidth="1"/>
    <col min="5112" max="5112" width="17" style="22" customWidth="1"/>
    <col min="5113" max="5113" width="13.28515625" style="22" customWidth="1"/>
    <col min="5114" max="5114" width="9.5703125" style="22" customWidth="1"/>
    <col min="5115" max="5115" width="10.42578125" style="22" customWidth="1"/>
    <col min="5116" max="5116" width="11.28515625" style="22" customWidth="1"/>
    <col min="5117" max="5118" width="10.7109375" style="22" customWidth="1"/>
    <col min="5119" max="5119" width="12.7109375" style="22" customWidth="1"/>
    <col min="5120" max="5362" width="9.140625" style="22"/>
    <col min="5363" max="5363" width="3.28515625" style="22" customWidth="1"/>
    <col min="5364" max="5364" width="20.85546875" style="22" customWidth="1"/>
    <col min="5365" max="5365" width="9.140625" style="22" customWidth="1"/>
    <col min="5366" max="5367" width="15.5703125" style="22" customWidth="1"/>
    <col min="5368" max="5368" width="17" style="22" customWidth="1"/>
    <col min="5369" max="5369" width="13.28515625" style="22" customWidth="1"/>
    <col min="5370" max="5370" width="9.5703125" style="22" customWidth="1"/>
    <col min="5371" max="5371" width="10.42578125" style="22" customWidth="1"/>
    <col min="5372" max="5372" width="11.28515625" style="22" customWidth="1"/>
    <col min="5373" max="5374" width="10.7109375" style="22" customWidth="1"/>
    <col min="5375" max="5375" width="12.7109375" style="22" customWidth="1"/>
    <col min="5376" max="5618" width="9.140625" style="22"/>
    <col min="5619" max="5619" width="3.28515625" style="22" customWidth="1"/>
    <col min="5620" max="5620" width="20.85546875" style="22" customWidth="1"/>
    <col min="5621" max="5621" width="9.140625" style="22" customWidth="1"/>
    <col min="5622" max="5623" width="15.5703125" style="22" customWidth="1"/>
    <col min="5624" max="5624" width="17" style="22" customWidth="1"/>
    <col min="5625" max="5625" width="13.28515625" style="22" customWidth="1"/>
    <col min="5626" max="5626" width="9.5703125" style="22" customWidth="1"/>
    <col min="5627" max="5627" width="10.42578125" style="22" customWidth="1"/>
    <col min="5628" max="5628" width="11.28515625" style="22" customWidth="1"/>
    <col min="5629" max="5630" width="10.7109375" style="22" customWidth="1"/>
    <col min="5631" max="5631" width="12.7109375" style="22" customWidth="1"/>
    <col min="5632" max="5874" width="9.140625" style="22"/>
    <col min="5875" max="5875" width="3.28515625" style="22" customWidth="1"/>
    <col min="5876" max="5876" width="20.85546875" style="22" customWidth="1"/>
    <col min="5877" max="5877" width="9.140625" style="22" customWidth="1"/>
    <col min="5878" max="5879" width="15.5703125" style="22" customWidth="1"/>
    <col min="5880" max="5880" width="17" style="22" customWidth="1"/>
    <col min="5881" max="5881" width="13.28515625" style="22" customWidth="1"/>
    <col min="5882" max="5882" width="9.5703125" style="22" customWidth="1"/>
    <col min="5883" max="5883" width="10.42578125" style="22" customWidth="1"/>
    <col min="5884" max="5884" width="11.28515625" style="22" customWidth="1"/>
    <col min="5885" max="5886" width="10.7109375" style="22" customWidth="1"/>
    <col min="5887" max="5887" width="12.7109375" style="22" customWidth="1"/>
    <col min="5888" max="6130" width="9.140625" style="22"/>
    <col min="6131" max="6131" width="3.28515625" style="22" customWidth="1"/>
    <col min="6132" max="6132" width="20.85546875" style="22" customWidth="1"/>
    <col min="6133" max="6133" width="9.140625" style="22" customWidth="1"/>
    <col min="6134" max="6135" width="15.5703125" style="22" customWidth="1"/>
    <col min="6136" max="6136" width="17" style="22" customWidth="1"/>
    <col min="6137" max="6137" width="13.28515625" style="22" customWidth="1"/>
    <col min="6138" max="6138" width="9.5703125" style="22" customWidth="1"/>
    <col min="6139" max="6139" width="10.42578125" style="22" customWidth="1"/>
    <col min="6140" max="6140" width="11.28515625" style="22" customWidth="1"/>
    <col min="6141" max="6142" width="10.7109375" style="22" customWidth="1"/>
    <col min="6143" max="6143" width="12.7109375" style="22" customWidth="1"/>
    <col min="6144" max="6386" width="9.140625" style="22"/>
    <col min="6387" max="6387" width="3.28515625" style="22" customWidth="1"/>
    <col min="6388" max="6388" width="20.85546875" style="22" customWidth="1"/>
    <col min="6389" max="6389" width="9.140625" style="22" customWidth="1"/>
    <col min="6390" max="6391" width="15.5703125" style="22" customWidth="1"/>
    <col min="6392" max="6392" width="17" style="22" customWidth="1"/>
    <col min="6393" max="6393" width="13.28515625" style="22" customWidth="1"/>
    <col min="6394" max="6394" width="9.5703125" style="22" customWidth="1"/>
    <col min="6395" max="6395" width="10.42578125" style="22" customWidth="1"/>
    <col min="6396" max="6396" width="11.28515625" style="22" customWidth="1"/>
    <col min="6397" max="6398" width="10.7109375" style="22" customWidth="1"/>
    <col min="6399" max="6399" width="12.7109375" style="22" customWidth="1"/>
    <col min="6400" max="6642" width="9.140625" style="22"/>
    <col min="6643" max="6643" width="3.28515625" style="22" customWidth="1"/>
    <col min="6644" max="6644" width="20.85546875" style="22" customWidth="1"/>
    <col min="6645" max="6645" width="9.140625" style="22" customWidth="1"/>
    <col min="6646" max="6647" width="15.5703125" style="22" customWidth="1"/>
    <col min="6648" max="6648" width="17" style="22" customWidth="1"/>
    <col min="6649" max="6649" width="13.28515625" style="22" customWidth="1"/>
    <col min="6650" max="6650" width="9.5703125" style="22" customWidth="1"/>
    <col min="6651" max="6651" width="10.42578125" style="22" customWidth="1"/>
    <col min="6652" max="6652" width="11.28515625" style="22" customWidth="1"/>
    <col min="6653" max="6654" width="10.7109375" style="22" customWidth="1"/>
    <col min="6655" max="6655" width="12.7109375" style="22" customWidth="1"/>
    <col min="6656" max="6898" width="9.140625" style="22"/>
    <col min="6899" max="6899" width="3.28515625" style="22" customWidth="1"/>
    <col min="6900" max="6900" width="20.85546875" style="22" customWidth="1"/>
    <col min="6901" max="6901" width="9.140625" style="22" customWidth="1"/>
    <col min="6902" max="6903" width="15.5703125" style="22" customWidth="1"/>
    <col min="6904" max="6904" width="17" style="22" customWidth="1"/>
    <col min="6905" max="6905" width="13.28515625" style="22" customWidth="1"/>
    <col min="6906" max="6906" width="9.5703125" style="22" customWidth="1"/>
    <col min="6907" max="6907" width="10.42578125" style="22" customWidth="1"/>
    <col min="6908" max="6908" width="11.28515625" style="22" customWidth="1"/>
    <col min="6909" max="6910" width="10.7109375" style="22" customWidth="1"/>
    <col min="6911" max="6911" width="12.7109375" style="22" customWidth="1"/>
    <col min="6912" max="7154" width="9.140625" style="22"/>
    <col min="7155" max="7155" width="3.28515625" style="22" customWidth="1"/>
    <col min="7156" max="7156" width="20.85546875" style="22" customWidth="1"/>
    <col min="7157" max="7157" width="9.140625" style="22" customWidth="1"/>
    <col min="7158" max="7159" width="15.5703125" style="22" customWidth="1"/>
    <col min="7160" max="7160" width="17" style="22" customWidth="1"/>
    <col min="7161" max="7161" width="13.28515625" style="22" customWidth="1"/>
    <col min="7162" max="7162" width="9.5703125" style="22" customWidth="1"/>
    <col min="7163" max="7163" width="10.42578125" style="22" customWidth="1"/>
    <col min="7164" max="7164" width="11.28515625" style="22" customWidth="1"/>
    <col min="7165" max="7166" width="10.7109375" style="22" customWidth="1"/>
    <col min="7167" max="7167" width="12.7109375" style="22" customWidth="1"/>
    <col min="7168" max="7410" width="9.140625" style="22"/>
    <col min="7411" max="7411" width="3.28515625" style="22" customWidth="1"/>
    <col min="7412" max="7412" width="20.85546875" style="22" customWidth="1"/>
    <col min="7413" max="7413" width="9.140625" style="22" customWidth="1"/>
    <col min="7414" max="7415" width="15.5703125" style="22" customWidth="1"/>
    <col min="7416" max="7416" width="17" style="22" customWidth="1"/>
    <col min="7417" max="7417" width="13.28515625" style="22" customWidth="1"/>
    <col min="7418" max="7418" width="9.5703125" style="22" customWidth="1"/>
    <col min="7419" max="7419" width="10.42578125" style="22" customWidth="1"/>
    <col min="7420" max="7420" width="11.28515625" style="22" customWidth="1"/>
    <col min="7421" max="7422" width="10.7109375" style="22" customWidth="1"/>
    <col min="7423" max="7423" width="12.7109375" style="22" customWidth="1"/>
    <col min="7424" max="7666" width="9.140625" style="22"/>
    <col min="7667" max="7667" width="3.28515625" style="22" customWidth="1"/>
    <col min="7668" max="7668" width="20.85546875" style="22" customWidth="1"/>
    <col min="7669" max="7669" width="9.140625" style="22" customWidth="1"/>
    <col min="7670" max="7671" width="15.5703125" style="22" customWidth="1"/>
    <col min="7672" max="7672" width="17" style="22" customWidth="1"/>
    <col min="7673" max="7673" width="13.28515625" style="22" customWidth="1"/>
    <col min="7674" max="7674" width="9.5703125" style="22" customWidth="1"/>
    <col min="7675" max="7675" width="10.42578125" style="22" customWidth="1"/>
    <col min="7676" max="7676" width="11.28515625" style="22" customWidth="1"/>
    <col min="7677" max="7678" width="10.7109375" style="22" customWidth="1"/>
    <col min="7679" max="7679" width="12.7109375" style="22" customWidth="1"/>
    <col min="7680" max="7922" width="9.140625" style="22"/>
    <col min="7923" max="7923" width="3.28515625" style="22" customWidth="1"/>
    <col min="7924" max="7924" width="20.85546875" style="22" customWidth="1"/>
    <col min="7925" max="7925" width="9.140625" style="22" customWidth="1"/>
    <col min="7926" max="7927" width="15.5703125" style="22" customWidth="1"/>
    <col min="7928" max="7928" width="17" style="22" customWidth="1"/>
    <col min="7929" max="7929" width="13.28515625" style="22" customWidth="1"/>
    <col min="7930" max="7930" width="9.5703125" style="22" customWidth="1"/>
    <col min="7931" max="7931" width="10.42578125" style="22" customWidth="1"/>
    <col min="7932" max="7932" width="11.28515625" style="22" customWidth="1"/>
    <col min="7933" max="7934" width="10.7109375" style="22" customWidth="1"/>
    <col min="7935" max="7935" width="12.7109375" style="22" customWidth="1"/>
    <col min="7936" max="8178" width="9.140625" style="22"/>
    <col min="8179" max="8179" width="3.28515625" style="22" customWidth="1"/>
    <col min="8180" max="8180" width="20.85546875" style="22" customWidth="1"/>
    <col min="8181" max="8181" width="9.140625" style="22" customWidth="1"/>
    <col min="8182" max="8183" width="15.5703125" style="22" customWidth="1"/>
    <col min="8184" max="8184" width="17" style="22" customWidth="1"/>
    <col min="8185" max="8185" width="13.28515625" style="22" customWidth="1"/>
    <col min="8186" max="8186" width="9.5703125" style="22" customWidth="1"/>
    <col min="8187" max="8187" width="10.42578125" style="22" customWidth="1"/>
    <col min="8188" max="8188" width="11.28515625" style="22" customWidth="1"/>
    <col min="8189" max="8190" width="10.7109375" style="22" customWidth="1"/>
    <col min="8191" max="8191" width="12.7109375" style="22" customWidth="1"/>
    <col min="8192" max="8434" width="9.140625" style="22"/>
    <col min="8435" max="8435" width="3.28515625" style="22" customWidth="1"/>
    <col min="8436" max="8436" width="20.85546875" style="22" customWidth="1"/>
    <col min="8437" max="8437" width="9.140625" style="22" customWidth="1"/>
    <col min="8438" max="8439" width="15.5703125" style="22" customWidth="1"/>
    <col min="8440" max="8440" width="17" style="22" customWidth="1"/>
    <col min="8441" max="8441" width="13.28515625" style="22" customWidth="1"/>
    <col min="8442" max="8442" width="9.5703125" style="22" customWidth="1"/>
    <col min="8443" max="8443" width="10.42578125" style="22" customWidth="1"/>
    <col min="8444" max="8444" width="11.28515625" style="22" customWidth="1"/>
    <col min="8445" max="8446" width="10.7109375" style="22" customWidth="1"/>
    <col min="8447" max="8447" width="12.7109375" style="22" customWidth="1"/>
    <col min="8448" max="8690" width="9.140625" style="22"/>
    <col min="8691" max="8691" width="3.28515625" style="22" customWidth="1"/>
    <col min="8692" max="8692" width="20.85546875" style="22" customWidth="1"/>
    <col min="8693" max="8693" width="9.140625" style="22" customWidth="1"/>
    <col min="8694" max="8695" width="15.5703125" style="22" customWidth="1"/>
    <col min="8696" max="8696" width="17" style="22" customWidth="1"/>
    <col min="8697" max="8697" width="13.28515625" style="22" customWidth="1"/>
    <col min="8698" max="8698" width="9.5703125" style="22" customWidth="1"/>
    <col min="8699" max="8699" width="10.42578125" style="22" customWidth="1"/>
    <col min="8700" max="8700" width="11.28515625" style="22" customWidth="1"/>
    <col min="8701" max="8702" width="10.7109375" style="22" customWidth="1"/>
    <col min="8703" max="8703" width="12.7109375" style="22" customWidth="1"/>
    <col min="8704" max="8946" width="9.140625" style="22"/>
    <col min="8947" max="8947" width="3.28515625" style="22" customWidth="1"/>
    <col min="8948" max="8948" width="20.85546875" style="22" customWidth="1"/>
    <col min="8949" max="8949" width="9.140625" style="22" customWidth="1"/>
    <col min="8950" max="8951" width="15.5703125" style="22" customWidth="1"/>
    <col min="8952" max="8952" width="17" style="22" customWidth="1"/>
    <col min="8953" max="8953" width="13.28515625" style="22" customWidth="1"/>
    <col min="8954" max="8954" width="9.5703125" style="22" customWidth="1"/>
    <col min="8955" max="8955" width="10.42578125" style="22" customWidth="1"/>
    <col min="8956" max="8956" width="11.28515625" style="22" customWidth="1"/>
    <col min="8957" max="8958" width="10.7109375" style="22" customWidth="1"/>
    <col min="8959" max="8959" width="12.7109375" style="22" customWidth="1"/>
    <col min="8960" max="9202" width="9.140625" style="22"/>
    <col min="9203" max="9203" width="3.28515625" style="22" customWidth="1"/>
    <col min="9204" max="9204" width="20.85546875" style="22" customWidth="1"/>
    <col min="9205" max="9205" width="9.140625" style="22" customWidth="1"/>
    <col min="9206" max="9207" width="15.5703125" style="22" customWidth="1"/>
    <col min="9208" max="9208" width="17" style="22" customWidth="1"/>
    <col min="9209" max="9209" width="13.28515625" style="22" customWidth="1"/>
    <col min="9210" max="9210" width="9.5703125" style="22" customWidth="1"/>
    <col min="9211" max="9211" width="10.42578125" style="22" customWidth="1"/>
    <col min="9212" max="9212" width="11.28515625" style="22" customWidth="1"/>
    <col min="9213" max="9214" width="10.7109375" style="22" customWidth="1"/>
    <col min="9215" max="9215" width="12.7109375" style="22" customWidth="1"/>
    <col min="9216" max="9458" width="9.140625" style="22"/>
    <col min="9459" max="9459" width="3.28515625" style="22" customWidth="1"/>
    <col min="9460" max="9460" width="20.85546875" style="22" customWidth="1"/>
    <col min="9461" max="9461" width="9.140625" style="22" customWidth="1"/>
    <col min="9462" max="9463" width="15.5703125" style="22" customWidth="1"/>
    <col min="9464" max="9464" width="17" style="22" customWidth="1"/>
    <col min="9465" max="9465" width="13.28515625" style="22" customWidth="1"/>
    <col min="9466" max="9466" width="9.5703125" style="22" customWidth="1"/>
    <col min="9467" max="9467" width="10.42578125" style="22" customWidth="1"/>
    <col min="9468" max="9468" width="11.28515625" style="22" customWidth="1"/>
    <col min="9469" max="9470" width="10.7109375" style="22" customWidth="1"/>
    <col min="9471" max="9471" width="12.7109375" style="22" customWidth="1"/>
    <col min="9472" max="9714" width="9.140625" style="22"/>
    <col min="9715" max="9715" width="3.28515625" style="22" customWidth="1"/>
    <col min="9716" max="9716" width="20.85546875" style="22" customWidth="1"/>
    <col min="9717" max="9717" width="9.140625" style="22" customWidth="1"/>
    <col min="9718" max="9719" width="15.5703125" style="22" customWidth="1"/>
    <col min="9720" max="9720" width="17" style="22" customWidth="1"/>
    <col min="9721" max="9721" width="13.28515625" style="22" customWidth="1"/>
    <col min="9722" max="9722" width="9.5703125" style="22" customWidth="1"/>
    <col min="9723" max="9723" width="10.42578125" style="22" customWidth="1"/>
    <col min="9724" max="9724" width="11.28515625" style="22" customWidth="1"/>
    <col min="9725" max="9726" width="10.7109375" style="22" customWidth="1"/>
    <col min="9727" max="9727" width="12.7109375" style="22" customWidth="1"/>
    <col min="9728" max="9970" width="9.140625" style="22"/>
    <col min="9971" max="9971" width="3.28515625" style="22" customWidth="1"/>
    <col min="9972" max="9972" width="20.85546875" style="22" customWidth="1"/>
    <col min="9973" max="9973" width="9.140625" style="22" customWidth="1"/>
    <col min="9974" max="9975" width="15.5703125" style="22" customWidth="1"/>
    <col min="9976" max="9976" width="17" style="22" customWidth="1"/>
    <col min="9977" max="9977" width="13.28515625" style="22" customWidth="1"/>
    <col min="9978" max="9978" width="9.5703125" style="22" customWidth="1"/>
    <col min="9979" max="9979" width="10.42578125" style="22" customWidth="1"/>
    <col min="9980" max="9980" width="11.28515625" style="22" customWidth="1"/>
    <col min="9981" max="9982" width="10.7109375" style="22" customWidth="1"/>
    <col min="9983" max="9983" width="12.7109375" style="22" customWidth="1"/>
    <col min="9984" max="10226" width="9.140625" style="22"/>
    <col min="10227" max="10227" width="3.28515625" style="22" customWidth="1"/>
    <col min="10228" max="10228" width="20.85546875" style="22" customWidth="1"/>
    <col min="10229" max="10229" width="9.140625" style="22" customWidth="1"/>
    <col min="10230" max="10231" width="15.5703125" style="22" customWidth="1"/>
    <col min="10232" max="10232" width="17" style="22" customWidth="1"/>
    <col min="10233" max="10233" width="13.28515625" style="22" customWidth="1"/>
    <col min="10234" max="10234" width="9.5703125" style="22" customWidth="1"/>
    <col min="10235" max="10235" width="10.42578125" style="22" customWidth="1"/>
    <col min="10236" max="10236" width="11.28515625" style="22" customWidth="1"/>
    <col min="10237" max="10238" width="10.7109375" style="22" customWidth="1"/>
    <col min="10239" max="10239" width="12.7109375" style="22" customWidth="1"/>
    <col min="10240" max="10482" width="9.140625" style="22"/>
    <col min="10483" max="10483" width="3.28515625" style="22" customWidth="1"/>
    <col min="10484" max="10484" width="20.85546875" style="22" customWidth="1"/>
    <col min="10485" max="10485" width="9.140625" style="22" customWidth="1"/>
    <col min="10486" max="10487" width="15.5703125" style="22" customWidth="1"/>
    <col min="10488" max="10488" width="17" style="22" customWidth="1"/>
    <col min="10489" max="10489" width="13.28515625" style="22" customWidth="1"/>
    <col min="10490" max="10490" width="9.5703125" style="22" customWidth="1"/>
    <col min="10491" max="10491" width="10.42578125" style="22" customWidth="1"/>
    <col min="10492" max="10492" width="11.28515625" style="22" customWidth="1"/>
    <col min="10493" max="10494" width="10.7109375" style="22" customWidth="1"/>
    <col min="10495" max="10495" width="12.7109375" style="22" customWidth="1"/>
    <col min="10496" max="10738" width="9.140625" style="22"/>
    <col min="10739" max="10739" width="3.28515625" style="22" customWidth="1"/>
    <col min="10740" max="10740" width="20.85546875" style="22" customWidth="1"/>
    <col min="10741" max="10741" width="9.140625" style="22" customWidth="1"/>
    <col min="10742" max="10743" width="15.5703125" style="22" customWidth="1"/>
    <col min="10744" max="10744" width="17" style="22" customWidth="1"/>
    <col min="10745" max="10745" width="13.28515625" style="22" customWidth="1"/>
    <col min="10746" max="10746" width="9.5703125" style="22" customWidth="1"/>
    <col min="10747" max="10747" width="10.42578125" style="22" customWidth="1"/>
    <col min="10748" max="10748" width="11.28515625" style="22" customWidth="1"/>
    <col min="10749" max="10750" width="10.7109375" style="22" customWidth="1"/>
    <col min="10751" max="10751" width="12.7109375" style="22" customWidth="1"/>
    <col min="10752" max="10994" width="9.140625" style="22"/>
    <col min="10995" max="10995" width="3.28515625" style="22" customWidth="1"/>
    <col min="10996" max="10996" width="20.85546875" style="22" customWidth="1"/>
    <col min="10997" max="10997" width="9.140625" style="22" customWidth="1"/>
    <col min="10998" max="10999" width="15.5703125" style="22" customWidth="1"/>
    <col min="11000" max="11000" width="17" style="22" customWidth="1"/>
    <col min="11001" max="11001" width="13.28515625" style="22" customWidth="1"/>
    <col min="11002" max="11002" width="9.5703125" style="22" customWidth="1"/>
    <col min="11003" max="11003" width="10.42578125" style="22" customWidth="1"/>
    <col min="11004" max="11004" width="11.28515625" style="22" customWidth="1"/>
    <col min="11005" max="11006" width="10.7109375" style="22" customWidth="1"/>
    <col min="11007" max="11007" width="12.7109375" style="22" customWidth="1"/>
    <col min="11008" max="11250" width="9.140625" style="22"/>
    <col min="11251" max="11251" width="3.28515625" style="22" customWidth="1"/>
    <col min="11252" max="11252" width="20.85546875" style="22" customWidth="1"/>
    <col min="11253" max="11253" width="9.140625" style="22" customWidth="1"/>
    <col min="11254" max="11255" width="15.5703125" style="22" customWidth="1"/>
    <col min="11256" max="11256" width="17" style="22" customWidth="1"/>
    <col min="11257" max="11257" width="13.28515625" style="22" customWidth="1"/>
    <col min="11258" max="11258" width="9.5703125" style="22" customWidth="1"/>
    <col min="11259" max="11259" width="10.42578125" style="22" customWidth="1"/>
    <col min="11260" max="11260" width="11.28515625" style="22" customWidth="1"/>
    <col min="11261" max="11262" width="10.7109375" style="22" customWidth="1"/>
    <col min="11263" max="11263" width="12.7109375" style="22" customWidth="1"/>
    <col min="11264" max="11506" width="9.140625" style="22"/>
    <col min="11507" max="11507" width="3.28515625" style="22" customWidth="1"/>
    <col min="11508" max="11508" width="20.85546875" style="22" customWidth="1"/>
    <col min="11509" max="11509" width="9.140625" style="22" customWidth="1"/>
    <col min="11510" max="11511" width="15.5703125" style="22" customWidth="1"/>
    <col min="11512" max="11512" width="17" style="22" customWidth="1"/>
    <col min="11513" max="11513" width="13.28515625" style="22" customWidth="1"/>
    <col min="11514" max="11514" width="9.5703125" style="22" customWidth="1"/>
    <col min="11515" max="11515" width="10.42578125" style="22" customWidth="1"/>
    <col min="11516" max="11516" width="11.28515625" style="22" customWidth="1"/>
    <col min="11517" max="11518" width="10.7109375" style="22" customWidth="1"/>
    <col min="11519" max="11519" width="12.7109375" style="22" customWidth="1"/>
    <col min="11520" max="11762" width="9.140625" style="22"/>
    <col min="11763" max="11763" width="3.28515625" style="22" customWidth="1"/>
    <col min="11764" max="11764" width="20.85546875" style="22" customWidth="1"/>
    <col min="11765" max="11765" width="9.140625" style="22" customWidth="1"/>
    <col min="11766" max="11767" width="15.5703125" style="22" customWidth="1"/>
    <col min="11768" max="11768" width="17" style="22" customWidth="1"/>
    <col min="11769" max="11769" width="13.28515625" style="22" customWidth="1"/>
    <col min="11770" max="11770" width="9.5703125" style="22" customWidth="1"/>
    <col min="11771" max="11771" width="10.42578125" style="22" customWidth="1"/>
    <col min="11772" max="11772" width="11.28515625" style="22" customWidth="1"/>
    <col min="11773" max="11774" width="10.7109375" style="22" customWidth="1"/>
    <col min="11775" max="11775" width="12.7109375" style="22" customWidth="1"/>
    <col min="11776" max="12018" width="9.140625" style="22"/>
    <col min="12019" max="12019" width="3.28515625" style="22" customWidth="1"/>
    <col min="12020" max="12020" width="20.85546875" style="22" customWidth="1"/>
    <col min="12021" max="12021" width="9.140625" style="22" customWidth="1"/>
    <col min="12022" max="12023" width="15.5703125" style="22" customWidth="1"/>
    <col min="12024" max="12024" width="17" style="22" customWidth="1"/>
    <col min="12025" max="12025" width="13.28515625" style="22" customWidth="1"/>
    <col min="12026" max="12026" width="9.5703125" style="22" customWidth="1"/>
    <col min="12027" max="12027" width="10.42578125" style="22" customWidth="1"/>
    <col min="12028" max="12028" width="11.28515625" style="22" customWidth="1"/>
    <col min="12029" max="12030" width="10.7109375" style="22" customWidth="1"/>
    <col min="12031" max="12031" width="12.7109375" style="22" customWidth="1"/>
    <col min="12032" max="12274" width="9.140625" style="22"/>
    <col min="12275" max="12275" width="3.28515625" style="22" customWidth="1"/>
    <col min="12276" max="12276" width="20.85546875" style="22" customWidth="1"/>
    <col min="12277" max="12277" width="9.140625" style="22" customWidth="1"/>
    <col min="12278" max="12279" width="15.5703125" style="22" customWidth="1"/>
    <col min="12280" max="12280" width="17" style="22" customWidth="1"/>
    <col min="12281" max="12281" width="13.28515625" style="22" customWidth="1"/>
    <col min="12282" max="12282" width="9.5703125" style="22" customWidth="1"/>
    <col min="12283" max="12283" width="10.42578125" style="22" customWidth="1"/>
    <col min="12284" max="12284" width="11.28515625" style="22" customWidth="1"/>
    <col min="12285" max="12286" width="10.7109375" style="22" customWidth="1"/>
    <col min="12287" max="12287" width="12.7109375" style="22" customWidth="1"/>
    <col min="12288" max="12530" width="9.140625" style="22"/>
    <col min="12531" max="12531" width="3.28515625" style="22" customWidth="1"/>
    <col min="12532" max="12532" width="20.85546875" style="22" customWidth="1"/>
    <col min="12533" max="12533" width="9.140625" style="22" customWidth="1"/>
    <col min="12534" max="12535" width="15.5703125" style="22" customWidth="1"/>
    <col min="12536" max="12536" width="17" style="22" customWidth="1"/>
    <col min="12537" max="12537" width="13.28515625" style="22" customWidth="1"/>
    <col min="12538" max="12538" width="9.5703125" style="22" customWidth="1"/>
    <col min="12539" max="12539" width="10.42578125" style="22" customWidth="1"/>
    <col min="12540" max="12540" width="11.28515625" style="22" customWidth="1"/>
    <col min="12541" max="12542" width="10.7109375" style="22" customWidth="1"/>
    <col min="12543" max="12543" width="12.7109375" style="22" customWidth="1"/>
    <col min="12544" max="12786" width="9.140625" style="22"/>
    <col min="12787" max="12787" width="3.28515625" style="22" customWidth="1"/>
    <col min="12788" max="12788" width="20.85546875" style="22" customWidth="1"/>
    <col min="12789" max="12789" width="9.140625" style="22" customWidth="1"/>
    <col min="12790" max="12791" width="15.5703125" style="22" customWidth="1"/>
    <col min="12792" max="12792" width="17" style="22" customWidth="1"/>
    <col min="12793" max="12793" width="13.28515625" style="22" customWidth="1"/>
    <col min="12794" max="12794" width="9.5703125" style="22" customWidth="1"/>
    <col min="12795" max="12795" width="10.42578125" style="22" customWidth="1"/>
    <col min="12796" max="12796" width="11.28515625" style="22" customWidth="1"/>
    <col min="12797" max="12798" width="10.7109375" style="22" customWidth="1"/>
    <col min="12799" max="12799" width="12.7109375" style="22" customWidth="1"/>
    <col min="12800" max="13042" width="9.140625" style="22"/>
    <col min="13043" max="13043" width="3.28515625" style="22" customWidth="1"/>
    <col min="13044" max="13044" width="20.85546875" style="22" customWidth="1"/>
    <col min="13045" max="13045" width="9.140625" style="22" customWidth="1"/>
    <col min="13046" max="13047" width="15.5703125" style="22" customWidth="1"/>
    <col min="13048" max="13048" width="17" style="22" customWidth="1"/>
    <col min="13049" max="13049" width="13.28515625" style="22" customWidth="1"/>
    <col min="13050" max="13050" width="9.5703125" style="22" customWidth="1"/>
    <col min="13051" max="13051" width="10.42578125" style="22" customWidth="1"/>
    <col min="13052" max="13052" width="11.28515625" style="22" customWidth="1"/>
    <col min="13053" max="13054" width="10.7109375" style="22" customWidth="1"/>
    <col min="13055" max="13055" width="12.7109375" style="22" customWidth="1"/>
    <col min="13056" max="13298" width="9.140625" style="22"/>
    <col min="13299" max="13299" width="3.28515625" style="22" customWidth="1"/>
    <col min="13300" max="13300" width="20.85546875" style="22" customWidth="1"/>
    <col min="13301" max="13301" width="9.140625" style="22" customWidth="1"/>
    <col min="13302" max="13303" width="15.5703125" style="22" customWidth="1"/>
    <col min="13304" max="13304" width="17" style="22" customWidth="1"/>
    <col min="13305" max="13305" width="13.28515625" style="22" customWidth="1"/>
    <col min="13306" max="13306" width="9.5703125" style="22" customWidth="1"/>
    <col min="13307" max="13307" width="10.42578125" style="22" customWidth="1"/>
    <col min="13308" max="13308" width="11.28515625" style="22" customWidth="1"/>
    <col min="13309" max="13310" width="10.7109375" style="22" customWidth="1"/>
    <col min="13311" max="13311" width="12.7109375" style="22" customWidth="1"/>
    <col min="13312" max="13554" width="9.140625" style="22"/>
    <col min="13555" max="13555" width="3.28515625" style="22" customWidth="1"/>
    <col min="13556" max="13556" width="20.85546875" style="22" customWidth="1"/>
    <col min="13557" max="13557" width="9.140625" style="22" customWidth="1"/>
    <col min="13558" max="13559" width="15.5703125" style="22" customWidth="1"/>
    <col min="13560" max="13560" width="17" style="22" customWidth="1"/>
    <col min="13561" max="13561" width="13.28515625" style="22" customWidth="1"/>
    <col min="13562" max="13562" width="9.5703125" style="22" customWidth="1"/>
    <col min="13563" max="13563" width="10.42578125" style="22" customWidth="1"/>
    <col min="13564" max="13564" width="11.28515625" style="22" customWidth="1"/>
    <col min="13565" max="13566" width="10.7109375" style="22" customWidth="1"/>
    <col min="13567" max="13567" width="12.7109375" style="22" customWidth="1"/>
    <col min="13568" max="13810" width="9.140625" style="22"/>
    <col min="13811" max="13811" width="3.28515625" style="22" customWidth="1"/>
    <col min="13812" max="13812" width="20.85546875" style="22" customWidth="1"/>
    <col min="13813" max="13813" width="9.140625" style="22" customWidth="1"/>
    <col min="13814" max="13815" width="15.5703125" style="22" customWidth="1"/>
    <col min="13816" max="13816" width="17" style="22" customWidth="1"/>
    <col min="13817" max="13817" width="13.28515625" style="22" customWidth="1"/>
    <col min="13818" max="13818" width="9.5703125" style="22" customWidth="1"/>
    <col min="13819" max="13819" width="10.42578125" style="22" customWidth="1"/>
    <col min="13820" max="13820" width="11.28515625" style="22" customWidth="1"/>
    <col min="13821" max="13822" width="10.7109375" style="22" customWidth="1"/>
    <col min="13823" max="13823" width="12.7109375" style="22" customWidth="1"/>
    <col min="13824" max="14066" width="9.140625" style="22"/>
    <col min="14067" max="14067" width="3.28515625" style="22" customWidth="1"/>
    <col min="14068" max="14068" width="20.85546875" style="22" customWidth="1"/>
    <col min="14069" max="14069" width="9.140625" style="22" customWidth="1"/>
    <col min="14070" max="14071" width="15.5703125" style="22" customWidth="1"/>
    <col min="14072" max="14072" width="17" style="22" customWidth="1"/>
    <col min="14073" max="14073" width="13.28515625" style="22" customWidth="1"/>
    <col min="14074" max="14074" width="9.5703125" style="22" customWidth="1"/>
    <col min="14075" max="14075" width="10.42578125" style="22" customWidth="1"/>
    <col min="14076" max="14076" width="11.28515625" style="22" customWidth="1"/>
    <col min="14077" max="14078" width="10.7109375" style="22" customWidth="1"/>
    <col min="14079" max="14079" width="12.7109375" style="22" customWidth="1"/>
    <col min="14080" max="14322" width="9.140625" style="22"/>
    <col min="14323" max="14323" width="3.28515625" style="22" customWidth="1"/>
    <col min="14324" max="14324" width="20.85546875" style="22" customWidth="1"/>
    <col min="14325" max="14325" width="9.140625" style="22" customWidth="1"/>
    <col min="14326" max="14327" width="15.5703125" style="22" customWidth="1"/>
    <col min="14328" max="14328" width="17" style="22" customWidth="1"/>
    <col min="14329" max="14329" width="13.28515625" style="22" customWidth="1"/>
    <col min="14330" max="14330" width="9.5703125" style="22" customWidth="1"/>
    <col min="14331" max="14331" width="10.42578125" style="22" customWidth="1"/>
    <col min="14332" max="14332" width="11.28515625" style="22" customWidth="1"/>
    <col min="14333" max="14334" width="10.7109375" style="22" customWidth="1"/>
    <col min="14335" max="14335" width="12.7109375" style="22" customWidth="1"/>
    <col min="14336" max="14578" width="9.140625" style="22"/>
    <col min="14579" max="14579" width="3.28515625" style="22" customWidth="1"/>
    <col min="14580" max="14580" width="20.85546875" style="22" customWidth="1"/>
    <col min="14581" max="14581" width="9.140625" style="22" customWidth="1"/>
    <col min="14582" max="14583" width="15.5703125" style="22" customWidth="1"/>
    <col min="14584" max="14584" width="17" style="22" customWidth="1"/>
    <col min="14585" max="14585" width="13.28515625" style="22" customWidth="1"/>
    <col min="14586" max="14586" width="9.5703125" style="22" customWidth="1"/>
    <col min="14587" max="14587" width="10.42578125" style="22" customWidth="1"/>
    <col min="14588" max="14588" width="11.28515625" style="22" customWidth="1"/>
    <col min="14589" max="14590" width="10.7109375" style="22" customWidth="1"/>
    <col min="14591" max="14591" width="12.7109375" style="22" customWidth="1"/>
    <col min="14592" max="14834" width="9.140625" style="22"/>
    <col min="14835" max="14835" width="3.28515625" style="22" customWidth="1"/>
    <col min="14836" max="14836" width="20.85546875" style="22" customWidth="1"/>
    <col min="14837" max="14837" width="9.140625" style="22" customWidth="1"/>
    <col min="14838" max="14839" width="15.5703125" style="22" customWidth="1"/>
    <col min="14840" max="14840" width="17" style="22" customWidth="1"/>
    <col min="14841" max="14841" width="13.28515625" style="22" customWidth="1"/>
    <col min="14842" max="14842" width="9.5703125" style="22" customWidth="1"/>
    <col min="14843" max="14843" width="10.42578125" style="22" customWidth="1"/>
    <col min="14844" max="14844" width="11.28515625" style="22" customWidth="1"/>
    <col min="14845" max="14846" width="10.7109375" style="22" customWidth="1"/>
    <col min="14847" max="14847" width="12.7109375" style="22" customWidth="1"/>
    <col min="14848" max="15090" width="9.140625" style="22"/>
    <col min="15091" max="15091" width="3.28515625" style="22" customWidth="1"/>
    <col min="15092" max="15092" width="20.85546875" style="22" customWidth="1"/>
    <col min="15093" max="15093" width="9.140625" style="22" customWidth="1"/>
    <col min="15094" max="15095" width="15.5703125" style="22" customWidth="1"/>
    <col min="15096" max="15096" width="17" style="22" customWidth="1"/>
    <col min="15097" max="15097" width="13.28515625" style="22" customWidth="1"/>
    <col min="15098" max="15098" width="9.5703125" style="22" customWidth="1"/>
    <col min="15099" max="15099" width="10.42578125" style="22" customWidth="1"/>
    <col min="15100" max="15100" width="11.28515625" style="22" customWidth="1"/>
    <col min="15101" max="15102" width="10.7109375" style="22" customWidth="1"/>
    <col min="15103" max="15103" width="12.7109375" style="22" customWidth="1"/>
    <col min="15104" max="15346" width="9.140625" style="22"/>
    <col min="15347" max="15347" width="3.28515625" style="22" customWidth="1"/>
    <col min="15348" max="15348" width="20.85546875" style="22" customWidth="1"/>
    <col min="15349" max="15349" width="9.140625" style="22" customWidth="1"/>
    <col min="15350" max="15351" width="15.5703125" style="22" customWidth="1"/>
    <col min="15352" max="15352" width="17" style="22" customWidth="1"/>
    <col min="15353" max="15353" width="13.28515625" style="22" customWidth="1"/>
    <col min="15354" max="15354" width="9.5703125" style="22" customWidth="1"/>
    <col min="15355" max="15355" width="10.42578125" style="22" customWidth="1"/>
    <col min="15356" max="15356" width="11.28515625" style="22" customWidth="1"/>
    <col min="15357" max="15358" width="10.7109375" style="22" customWidth="1"/>
    <col min="15359" max="15359" width="12.7109375" style="22" customWidth="1"/>
    <col min="15360" max="15602" width="9.140625" style="22"/>
    <col min="15603" max="15603" width="3.28515625" style="22" customWidth="1"/>
    <col min="15604" max="15604" width="20.85546875" style="22" customWidth="1"/>
    <col min="15605" max="15605" width="9.140625" style="22" customWidth="1"/>
    <col min="15606" max="15607" width="15.5703125" style="22" customWidth="1"/>
    <col min="15608" max="15608" width="17" style="22" customWidth="1"/>
    <col min="15609" max="15609" width="13.28515625" style="22" customWidth="1"/>
    <col min="15610" max="15610" width="9.5703125" style="22" customWidth="1"/>
    <col min="15611" max="15611" width="10.42578125" style="22" customWidth="1"/>
    <col min="15612" max="15612" width="11.28515625" style="22" customWidth="1"/>
    <col min="15613" max="15614" width="10.7109375" style="22" customWidth="1"/>
    <col min="15615" max="15615" width="12.7109375" style="22" customWidth="1"/>
    <col min="15616" max="15858" width="9.140625" style="22"/>
    <col min="15859" max="15859" width="3.28515625" style="22" customWidth="1"/>
    <col min="15860" max="15860" width="20.85546875" style="22" customWidth="1"/>
    <col min="15861" max="15861" width="9.140625" style="22" customWidth="1"/>
    <col min="15862" max="15863" width="15.5703125" style="22" customWidth="1"/>
    <col min="15864" max="15864" width="17" style="22" customWidth="1"/>
    <col min="15865" max="15865" width="13.28515625" style="22" customWidth="1"/>
    <col min="15866" max="15866" width="9.5703125" style="22" customWidth="1"/>
    <col min="15867" max="15867" width="10.42578125" style="22" customWidth="1"/>
    <col min="15868" max="15868" width="11.28515625" style="22" customWidth="1"/>
    <col min="15869" max="15870" width="10.7109375" style="22" customWidth="1"/>
    <col min="15871" max="15871" width="12.7109375" style="22" customWidth="1"/>
    <col min="15872" max="16114" width="9.140625" style="22"/>
    <col min="16115" max="16115" width="3.28515625" style="22" customWidth="1"/>
    <col min="16116" max="16116" width="20.85546875" style="22" customWidth="1"/>
    <col min="16117" max="16117" width="9.140625" style="22" customWidth="1"/>
    <col min="16118" max="16119" width="15.5703125" style="22" customWidth="1"/>
    <col min="16120" max="16120" width="17" style="22" customWidth="1"/>
    <col min="16121" max="16121" width="13.28515625" style="22" customWidth="1"/>
    <col min="16122" max="16122" width="9.5703125" style="22" customWidth="1"/>
    <col min="16123" max="16123" width="10.42578125" style="22" customWidth="1"/>
    <col min="16124" max="16124" width="11.28515625" style="22" customWidth="1"/>
    <col min="16125" max="16126" width="10.7109375" style="22" customWidth="1"/>
    <col min="16127" max="16127" width="12.7109375" style="22" customWidth="1"/>
    <col min="16128" max="16384" width="9.140625" style="22"/>
  </cols>
  <sheetData>
    <row r="1" spans="1:13" ht="15" customHeight="1" thickTop="1" thickBot="1" x14ac:dyDescent="0.25">
      <c r="A1" s="20" t="s">
        <v>218</v>
      </c>
      <c r="B1" s="140" t="str">
        <f>IF('PESQUISA DE PREÇO_1'!B1=0,"URE NÃO SELECIONADA NA PESQUISA DE PREÇO 1",'PESQUISA DE PREÇO_1'!B1)</f>
        <v>SELECIONAR_URE_PESQUISA_PREÇO_1</v>
      </c>
      <c r="C1" s="140"/>
      <c r="D1" s="140"/>
      <c r="E1" s="21" t="s">
        <v>311</v>
      </c>
      <c r="F1" s="140" t="str">
        <f>IF('PESQUISA DE PREÇO_1'!D1=0,"MUNICIPIO NÃO SELECIONADO NA PESQUISA DE PREÇO 1",'PESQUISA DE PREÇO_1'!D1)</f>
        <v>SELECIONAR MUNICIPIO NA PESQUISA DE PREÇO_1</v>
      </c>
      <c r="G1" s="140"/>
      <c r="H1" s="140"/>
      <c r="I1" s="140"/>
      <c r="J1" s="140"/>
      <c r="K1" s="140"/>
      <c r="L1" s="140"/>
      <c r="M1" s="141"/>
    </row>
    <row r="2" spans="1:13" ht="15" customHeight="1" thickTop="1" thickBot="1" x14ac:dyDescent="0.25">
      <c r="A2" s="142" t="s">
        <v>426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 ht="15" customHeight="1" thickTop="1" thickBot="1" x14ac:dyDescent="0.25">
      <c r="A3" s="145" t="s">
        <v>222</v>
      </c>
      <c r="B3" s="145"/>
      <c r="C3" s="64" t="s">
        <v>344</v>
      </c>
      <c r="D3" s="128">
        <f>'PESQUISA DE PREÇO_1'!E4</f>
        <v>0</v>
      </c>
      <c r="E3" s="129"/>
      <c r="F3" s="146" t="s">
        <v>308</v>
      </c>
      <c r="G3" s="147"/>
      <c r="H3" s="63" t="s">
        <v>344</v>
      </c>
      <c r="I3" s="128">
        <f>'PESQUISA DE PREÇO_2'!E4</f>
        <v>0</v>
      </c>
      <c r="J3" s="129"/>
      <c r="K3" s="146" t="s">
        <v>309</v>
      </c>
      <c r="L3" s="152"/>
      <c r="M3" s="147"/>
    </row>
    <row r="4" spans="1:13" ht="15" customHeight="1" thickTop="1" thickBot="1" x14ac:dyDescent="0.25">
      <c r="A4" s="145"/>
      <c r="B4" s="145"/>
      <c r="C4" s="132" t="s">
        <v>223</v>
      </c>
      <c r="D4" s="132"/>
      <c r="E4" s="132"/>
      <c r="F4" s="148"/>
      <c r="G4" s="149"/>
      <c r="H4" s="132" t="s">
        <v>223</v>
      </c>
      <c r="I4" s="132"/>
      <c r="J4" s="132"/>
      <c r="K4" s="150"/>
      <c r="L4" s="153"/>
      <c r="M4" s="151"/>
    </row>
    <row r="5" spans="1:13" ht="22.5" customHeight="1" thickTop="1" thickBot="1" x14ac:dyDescent="0.25">
      <c r="A5" s="145"/>
      <c r="B5" s="145"/>
      <c r="C5" s="154">
        <f>'PESQUISA DE PREÇO_1'!E5</f>
        <v>0</v>
      </c>
      <c r="D5" s="154"/>
      <c r="E5" s="154"/>
      <c r="F5" s="148"/>
      <c r="G5" s="149"/>
      <c r="H5" s="154">
        <f>'PESQUISA DE PREÇO_2'!E5</f>
        <v>0</v>
      </c>
      <c r="I5" s="154"/>
      <c r="J5" s="154"/>
      <c r="K5" s="65" t="s">
        <v>344</v>
      </c>
      <c r="L5" s="130">
        <f>'PESQUISA DE PREÇO_3'!E4</f>
        <v>0</v>
      </c>
      <c r="M5" s="131"/>
    </row>
    <row r="6" spans="1:13" ht="15" customHeight="1" thickTop="1" thickBot="1" x14ac:dyDescent="0.25">
      <c r="A6" s="145"/>
      <c r="B6" s="145"/>
      <c r="C6" s="23" t="s">
        <v>224</v>
      </c>
      <c r="D6" s="155">
        <f>'PESQUISA DE PREÇO_1'!E6</f>
        <v>0</v>
      </c>
      <c r="E6" s="155"/>
      <c r="F6" s="148"/>
      <c r="G6" s="149"/>
      <c r="H6" s="23" t="s">
        <v>224</v>
      </c>
      <c r="I6" s="155">
        <f>'PESQUISA DE PREÇO_2'!E6</f>
        <v>0</v>
      </c>
      <c r="J6" s="155"/>
      <c r="K6" s="24" t="s">
        <v>310</v>
      </c>
      <c r="L6" s="126">
        <f>'PESQUISA DE PREÇO_3'!E5</f>
        <v>0</v>
      </c>
      <c r="M6" s="127"/>
    </row>
    <row r="7" spans="1:13" ht="15" customHeight="1" thickTop="1" thickBot="1" x14ac:dyDescent="0.25">
      <c r="A7" s="145"/>
      <c r="B7" s="145"/>
      <c r="C7" s="132" t="s">
        <v>215</v>
      </c>
      <c r="D7" s="132"/>
      <c r="E7" s="132"/>
      <c r="F7" s="148"/>
      <c r="G7" s="149"/>
      <c r="H7" s="132" t="s">
        <v>215</v>
      </c>
      <c r="I7" s="132"/>
      <c r="J7" s="132"/>
      <c r="K7" s="133" t="s">
        <v>215</v>
      </c>
      <c r="L7" s="134"/>
      <c r="M7" s="135"/>
    </row>
    <row r="8" spans="1:13" ht="25.5" customHeight="1" thickTop="1" thickBot="1" x14ac:dyDescent="0.25">
      <c r="A8" s="145"/>
      <c r="B8" s="145"/>
      <c r="C8" s="117" t="str">
        <f>'PESQUISA DE PREÇO_1'!E7&amp;" / CONTATO: "&amp;'PESQUISA DE PREÇO_1'!E3</f>
        <v xml:space="preserve"> / CONTATO: </v>
      </c>
      <c r="D8" s="117"/>
      <c r="E8" s="117"/>
      <c r="F8" s="150"/>
      <c r="G8" s="151"/>
      <c r="H8" s="117" t="str">
        <f>'PESQUISA DE PREÇO_2'!E7&amp;" / CONTATO: "&amp;'PESQUISA DE PREÇO_2'!E3</f>
        <v xml:space="preserve"> / CONTATO: </v>
      </c>
      <c r="I8" s="117"/>
      <c r="J8" s="117"/>
      <c r="K8" s="118" t="str">
        <f>'PESQUISA DE PREÇO_3'!E7&amp;" / CONTATO: "&amp;'PESQUISA DE PREÇO_3'!E3</f>
        <v xml:space="preserve"> / CONTATO: </v>
      </c>
      <c r="L8" s="119"/>
      <c r="M8" s="120"/>
    </row>
    <row r="9" spans="1:13" ht="13.5" thickTop="1" thickBot="1" x14ac:dyDescent="0.25">
      <c r="A9" s="109" t="s">
        <v>217</v>
      </c>
      <c r="B9" s="111" t="s">
        <v>220</v>
      </c>
      <c r="C9" s="111" t="s">
        <v>312</v>
      </c>
      <c r="D9" s="113" t="s">
        <v>313</v>
      </c>
      <c r="E9" s="113" t="s">
        <v>314</v>
      </c>
      <c r="F9" s="115" t="s">
        <v>315</v>
      </c>
      <c r="G9" s="121" t="s">
        <v>316</v>
      </c>
      <c r="H9" s="122" t="s">
        <v>317</v>
      </c>
      <c r="I9" s="123"/>
      <c r="J9" s="124"/>
      <c r="K9" s="125" t="s">
        <v>318</v>
      </c>
      <c r="L9" s="122" t="s">
        <v>319</v>
      </c>
      <c r="M9" s="124"/>
    </row>
    <row r="10" spans="1:13" ht="37.5" thickTop="1" thickBot="1" x14ac:dyDescent="0.25">
      <c r="A10" s="110"/>
      <c r="B10" s="112"/>
      <c r="C10" s="112"/>
      <c r="D10" s="114"/>
      <c r="E10" s="114"/>
      <c r="F10" s="116"/>
      <c r="G10" s="113"/>
      <c r="H10" s="25" t="s">
        <v>320</v>
      </c>
      <c r="I10" s="25" t="s">
        <v>321</v>
      </c>
      <c r="J10" s="25" t="s">
        <v>322</v>
      </c>
      <c r="K10" s="113"/>
      <c r="L10" s="25" t="s">
        <v>323</v>
      </c>
      <c r="M10" s="25" t="s">
        <v>324</v>
      </c>
    </row>
    <row r="11" spans="1:13" ht="12.75" thickTop="1" x14ac:dyDescent="0.2">
      <c r="A11" s="26">
        <v>1</v>
      </c>
      <c r="B11" s="27" t="s">
        <v>226</v>
      </c>
      <c r="C11" s="17" t="s">
        <v>227</v>
      </c>
      <c r="D11" s="28">
        <f>'PESQUISA DE PREÇO_1'!D8</f>
        <v>0</v>
      </c>
      <c r="E11" s="28">
        <f>'PESQUISA DE PREÇO_2'!D8</f>
        <v>0</v>
      </c>
      <c r="F11" s="28">
        <f>'PESQUISA DE PREÇO_3'!D8</f>
        <v>0</v>
      </c>
      <c r="G11" s="28" t="str">
        <f>IFERROR(AVERAGEIF(D11:F11,"&lt;&gt;0"),"")</f>
        <v/>
      </c>
      <c r="H11" s="29"/>
      <c r="I11" s="29"/>
      <c r="J11" s="29"/>
      <c r="K11" s="28">
        <f>SUM(H11:J11)</f>
        <v>0</v>
      </c>
      <c r="L11" s="28">
        <f t="shared" ref="L11" si="0">SUM(G11,K11)</f>
        <v>0</v>
      </c>
      <c r="M11" s="28">
        <f>ROUND(L11,2)</f>
        <v>0</v>
      </c>
    </row>
    <row r="12" spans="1:13" x14ac:dyDescent="0.2">
      <c r="A12" s="26">
        <v>2</v>
      </c>
      <c r="B12" s="27" t="s">
        <v>229</v>
      </c>
      <c r="C12" s="19" t="s">
        <v>227</v>
      </c>
      <c r="D12" s="28">
        <f>'PESQUISA DE PREÇO_1'!D9</f>
        <v>0</v>
      </c>
      <c r="E12" s="28">
        <f>'PESQUISA DE PREÇO_2'!D9</f>
        <v>0</v>
      </c>
      <c r="F12" s="28">
        <f>'PESQUISA DE PREÇO_3'!D9</f>
        <v>0</v>
      </c>
      <c r="G12" s="28" t="str">
        <f t="shared" ref="G12:G75" si="1">IFERROR(AVERAGEIF(D12:F12,"&lt;&gt;0"),"")</f>
        <v/>
      </c>
      <c r="H12" s="29"/>
      <c r="I12" s="29"/>
      <c r="J12" s="29"/>
      <c r="K12" s="28">
        <f t="shared" ref="K12:K75" si="2">SUM(H12:J12)</f>
        <v>0</v>
      </c>
      <c r="L12" s="28">
        <f t="shared" ref="L12:L75" si="3">SUM(G12,K12)</f>
        <v>0</v>
      </c>
      <c r="M12" s="28">
        <f t="shared" ref="M12:M75" si="4">ROUND(L12,2)</f>
        <v>0</v>
      </c>
    </row>
    <row r="13" spans="1:13" x14ac:dyDescent="0.2">
      <c r="A13" s="26">
        <v>3</v>
      </c>
      <c r="B13" s="27" t="s">
        <v>386</v>
      </c>
      <c r="C13" s="19" t="s">
        <v>227</v>
      </c>
      <c r="D13" s="28">
        <f>'PESQUISA DE PREÇO_1'!D10</f>
        <v>0</v>
      </c>
      <c r="E13" s="28">
        <f>'PESQUISA DE PREÇO_2'!D10</f>
        <v>0</v>
      </c>
      <c r="F13" s="28">
        <f>'PESQUISA DE PREÇO_3'!D10</f>
        <v>0</v>
      </c>
      <c r="G13" s="28" t="str">
        <f t="shared" si="1"/>
        <v/>
      </c>
      <c r="H13" s="29"/>
      <c r="I13" s="29"/>
      <c r="J13" s="29"/>
      <c r="K13" s="28">
        <f t="shared" si="2"/>
        <v>0</v>
      </c>
      <c r="L13" s="28">
        <f t="shared" si="3"/>
        <v>0</v>
      </c>
      <c r="M13" s="28">
        <f t="shared" si="4"/>
        <v>0</v>
      </c>
    </row>
    <row r="14" spans="1:13" x14ac:dyDescent="0.2">
      <c r="A14" s="26">
        <v>4</v>
      </c>
      <c r="B14" s="27" t="s">
        <v>232</v>
      </c>
      <c r="C14" s="19" t="s">
        <v>227</v>
      </c>
      <c r="D14" s="28">
        <f>'PESQUISA DE PREÇO_1'!D11</f>
        <v>0</v>
      </c>
      <c r="E14" s="28">
        <f>'PESQUISA DE PREÇO_2'!D11</f>
        <v>0</v>
      </c>
      <c r="F14" s="28">
        <f>'PESQUISA DE PREÇO_3'!D11</f>
        <v>0</v>
      </c>
      <c r="G14" s="28" t="str">
        <f t="shared" si="1"/>
        <v/>
      </c>
      <c r="H14" s="29"/>
      <c r="I14" s="29"/>
      <c r="J14" s="29"/>
      <c r="K14" s="28">
        <f t="shared" si="2"/>
        <v>0</v>
      </c>
      <c r="L14" s="28">
        <f t="shared" si="3"/>
        <v>0</v>
      </c>
      <c r="M14" s="28">
        <f t="shared" si="4"/>
        <v>0</v>
      </c>
    </row>
    <row r="15" spans="1:13" x14ac:dyDescent="0.2">
      <c r="A15" s="26">
        <v>5</v>
      </c>
      <c r="B15" s="27" t="s">
        <v>234</v>
      </c>
      <c r="C15" s="19" t="s">
        <v>237</v>
      </c>
      <c r="D15" s="28">
        <f>'PESQUISA DE PREÇO_1'!D12</f>
        <v>0</v>
      </c>
      <c r="E15" s="28">
        <f>'PESQUISA DE PREÇO_2'!D12</f>
        <v>0</v>
      </c>
      <c r="F15" s="28">
        <f>'PESQUISA DE PREÇO_3'!D12</f>
        <v>0</v>
      </c>
      <c r="G15" s="28" t="str">
        <f t="shared" si="1"/>
        <v/>
      </c>
      <c r="H15" s="29"/>
      <c r="I15" s="29"/>
      <c r="J15" s="29"/>
      <c r="K15" s="28">
        <f t="shared" si="2"/>
        <v>0</v>
      </c>
      <c r="L15" s="28">
        <f t="shared" si="3"/>
        <v>0</v>
      </c>
      <c r="M15" s="28">
        <f t="shared" si="4"/>
        <v>0</v>
      </c>
    </row>
    <row r="16" spans="1:13" x14ac:dyDescent="0.2">
      <c r="A16" s="26">
        <v>6</v>
      </c>
      <c r="B16" s="27" t="s">
        <v>341</v>
      </c>
      <c r="C16" s="19" t="s">
        <v>237</v>
      </c>
      <c r="D16" s="28">
        <f>'PESQUISA DE PREÇO_1'!D13</f>
        <v>0</v>
      </c>
      <c r="E16" s="28">
        <f>'PESQUISA DE PREÇO_2'!D13</f>
        <v>0</v>
      </c>
      <c r="F16" s="28">
        <f>'PESQUISA DE PREÇO_3'!D13</f>
        <v>0</v>
      </c>
      <c r="G16" s="28" t="str">
        <f t="shared" si="1"/>
        <v/>
      </c>
      <c r="H16" s="29"/>
      <c r="I16" s="29"/>
      <c r="J16" s="29"/>
      <c r="K16" s="28">
        <f t="shared" si="2"/>
        <v>0</v>
      </c>
      <c r="L16" s="28">
        <f t="shared" si="3"/>
        <v>0</v>
      </c>
      <c r="M16" s="28">
        <f t="shared" si="4"/>
        <v>0</v>
      </c>
    </row>
    <row r="17" spans="1:13" x14ac:dyDescent="0.2">
      <c r="A17" s="26">
        <v>7</v>
      </c>
      <c r="B17" s="27" t="s">
        <v>346</v>
      </c>
      <c r="C17" s="19" t="s">
        <v>227</v>
      </c>
      <c r="D17" s="28">
        <f>'PESQUISA DE PREÇO_1'!D14</f>
        <v>0</v>
      </c>
      <c r="E17" s="28">
        <f>'PESQUISA DE PREÇO_2'!D14</f>
        <v>0</v>
      </c>
      <c r="F17" s="28">
        <f>'PESQUISA DE PREÇO_3'!D14</f>
        <v>0</v>
      </c>
      <c r="G17" s="28" t="str">
        <f t="shared" si="1"/>
        <v/>
      </c>
      <c r="H17" s="29"/>
      <c r="I17" s="29"/>
      <c r="J17" s="29"/>
      <c r="K17" s="28">
        <f t="shared" si="2"/>
        <v>0</v>
      </c>
      <c r="L17" s="28">
        <f t="shared" si="3"/>
        <v>0</v>
      </c>
      <c r="M17" s="28">
        <f t="shared" si="4"/>
        <v>0</v>
      </c>
    </row>
    <row r="18" spans="1:13" x14ac:dyDescent="0.2">
      <c r="A18" s="26">
        <v>8</v>
      </c>
      <c r="B18" s="27" t="s">
        <v>387</v>
      </c>
      <c r="C18" s="19" t="s">
        <v>275</v>
      </c>
      <c r="D18" s="28">
        <f>'PESQUISA DE PREÇO_1'!D15</f>
        <v>0</v>
      </c>
      <c r="E18" s="28">
        <f>'PESQUISA DE PREÇO_2'!D15</f>
        <v>0</v>
      </c>
      <c r="F18" s="28">
        <f>'PESQUISA DE PREÇO_3'!D15</f>
        <v>0</v>
      </c>
      <c r="G18" s="28" t="str">
        <f t="shared" si="1"/>
        <v/>
      </c>
      <c r="H18" s="29"/>
      <c r="I18" s="29"/>
      <c r="J18" s="29"/>
      <c r="K18" s="28">
        <f t="shared" si="2"/>
        <v>0</v>
      </c>
      <c r="L18" s="28">
        <f t="shared" si="3"/>
        <v>0</v>
      </c>
      <c r="M18" s="28">
        <f t="shared" si="4"/>
        <v>0</v>
      </c>
    </row>
    <row r="19" spans="1:13" x14ac:dyDescent="0.2">
      <c r="A19" s="26">
        <v>9</v>
      </c>
      <c r="B19" s="27" t="s">
        <v>339</v>
      </c>
      <c r="C19" s="19" t="s">
        <v>227</v>
      </c>
      <c r="D19" s="28">
        <f>'PESQUISA DE PREÇO_1'!D16</f>
        <v>0</v>
      </c>
      <c r="E19" s="28">
        <f>'PESQUISA DE PREÇO_2'!D16</f>
        <v>0</v>
      </c>
      <c r="F19" s="28">
        <f>'PESQUISA DE PREÇO_3'!D16</f>
        <v>0</v>
      </c>
      <c r="G19" s="28" t="str">
        <f t="shared" si="1"/>
        <v/>
      </c>
      <c r="H19" s="29"/>
      <c r="I19" s="29"/>
      <c r="J19" s="29"/>
      <c r="K19" s="28">
        <f t="shared" si="2"/>
        <v>0</v>
      </c>
      <c r="L19" s="28">
        <f t="shared" si="3"/>
        <v>0</v>
      </c>
      <c r="M19" s="28">
        <f t="shared" si="4"/>
        <v>0</v>
      </c>
    </row>
    <row r="20" spans="1:13" x14ac:dyDescent="0.2">
      <c r="A20" s="26">
        <v>10</v>
      </c>
      <c r="B20" s="27" t="s">
        <v>244</v>
      </c>
      <c r="C20" s="19" t="s">
        <v>227</v>
      </c>
      <c r="D20" s="28">
        <f>'PESQUISA DE PREÇO_1'!D17</f>
        <v>0</v>
      </c>
      <c r="E20" s="28">
        <f>'PESQUISA DE PREÇO_2'!D17</f>
        <v>0</v>
      </c>
      <c r="F20" s="28">
        <f>'PESQUISA DE PREÇO_3'!D17</f>
        <v>0</v>
      </c>
      <c r="G20" s="28" t="str">
        <f t="shared" si="1"/>
        <v/>
      </c>
      <c r="H20" s="29"/>
      <c r="I20" s="29"/>
      <c r="J20" s="29"/>
      <c r="K20" s="28">
        <f t="shared" si="2"/>
        <v>0</v>
      </c>
      <c r="L20" s="28">
        <f t="shared" si="3"/>
        <v>0</v>
      </c>
      <c r="M20" s="28">
        <f t="shared" si="4"/>
        <v>0</v>
      </c>
    </row>
    <row r="21" spans="1:13" x14ac:dyDescent="0.2">
      <c r="A21" s="26">
        <v>11</v>
      </c>
      <c r="B21" s="27" t="s">
        <v>347</v>
      </c>
      <c r="C21" s="19" t="s">
        <v>227</v>
      </c>
      <c r="D21" s="28">
        <f>'PESQUISA DE PREÇO_1'!D18</f>
        <v>0</v>
      </c>
      <c r="E21" s="28">
        <f>'PESQUISA DE PREÇO_2'!D18</f>
        <v>0</v>
      </c>
      <c r="F21" s="28">
        <f>'PESQUISA DE PREÇO_3'!D18</f>
        <v>0</v>
      </c>
      <c r="G21" s="28" t="str">
        <f t="shared" si="1"/>
        <v/>
      </c>
      <c r="H21" s="29"/>
      <c r="I21" s="29"/>
      <c r="J21" s="29"/>
      <c r="K21" s="28">
        <f t="shared" si="2"/>
        <v>0</v>
      </c>
      <c r="L21" s="28">
        <f t="shared" si="3"/>
        <v>0</v>
      </c>
      <c r="M21" s="28">
        <f t="shared" si="4"/>
        <v>0</v>
      </c>
    </row>
    <row r="22" spans="1:13" x14ac:dyDescent="0.2">
      <c r="A22" s="26">
        <v>12</v>
      </c>
      <c r="B22" s="27" t="s">
        <v>348</v>
      </c>
      <c r="C22" s="19" t="s">
        <v>227</v>
      </c>
      <c r="D22" s="28">
        <f>'PESQUISA DE PREÇO_1'!D19</f>
        <v>0</v>
      </c>
      <c r="E22" s="28">
        <f>'PESQUISA DE PREÇO_2'!D19</f>
        <v>0</v>
      </c>
      <c r="F22" s="28">
        <f>'PESQUISA DE PREÇO_3'!D19</f>
        <v>0</v>
      </c>
      <c r="G22" s="28" t="str">
        <f t="shared" si="1"/>
        <v/>
      </c>
      <c r="H22" s="29"/>
      <c r="I22" s="29"/>
      <c r="J22" s="29"/>
      <c r="K22" s="28">
        <f t="shared" si="2"/>
        <v>0</v>
      </c>
      <c r="L22" s="28">
        <f t="shared" si="3"/>
        <v>0</v>
      </c>
      <c r="M22" s="28">
        <f t="shared" si="4"/>
        <v>0</v>
      </c>
    </row>
    <row r="23" spans="1:13" x14ac:dyDescent="0.2">
      <c r="A23" s="26">
        <v>13</v>
      </c>
      <c r="B23" s="27" t="s">
        <v>340</v>
      </c>
      <c r="C23" s="19" t="s">
        <v>227</v>
      </c>
      <c r="D23" s="28">
        <f>'PESQUISA DE PREÇO_1'!D20</f>
        <v>0</v>
      </c>
      <c r="E23" s="28">
        <f>'PESQUISA DE PREÇO_2'!D20</f>
        <v>0</v>
      </c>
      <c r="F23" s="28">
        <f>'PESQUISA DE PREÇO_3'!D20</f>
        <v>0</v>
      </c>
      <c r="G23" s="28" t="str">
        <f t="shared" si="1"/>
        <v/>
      </c>
      <c r="H23" s="29"/>
      <c r="I23" s="29"/>
      <c r="J23" s="29"/>
      <c r="K23" s="28">
        <f t="shared" si="2"/>
        <v>0</v>
      </c>
      <c r="L23" s="28">
        <f t="shared" si="3"/>
        <v>0</v>
      </c>
      <c r="M23" s="28">
        <f t="shared" si="4"/>
        <v>0</v>
      </c>
    </row>
    <row r="24" spans="1:13" x14ac:dyDescent="0.2">
      <c r="A24" s="26">
        <v>14</v>
      </c>
      <c r="B24" s="27" t="s">
        <v>253</v>
      </c>
      <c r="C24" s="19" t="s">
        <v>227</v>
      </c>
      <c r="D24" s="28">
        <f>'PESQUISA DE PREÇO_1'!D21</f>
        <v>0</v>
      </c>
      <c r="E24" s="28">
        <f>'PESQUISA DE PREÇO_2'!D21</f>
        <v>0</v>
      </c>
      <c r="F24" s="28">
        <f>'PESQUISA DE PREÇO_3'!D21</f>
        <v>0</v>
      </c>
      <c r="G24" s="28" t="str">
        <f t="shared" si="1"/>
        <v/>
      </c>
      <c r="H24" s="29"/>
      <c r="I24" s="29"/>
      <c r="J24" s="29"/>
      <c r="K24" s="28">
        <f t="shared" si="2"/>
        <v>0</v>
      </c>
      <c r="L24" s="28">
        <f t="shared" si="3"/>
        <v>0</v>
      </c>
      <c r="M24" s="28">
        <f t="shared" si="4"/>
        <v>0</v>
      </c>
    </row>
    <row r="25" spans="1:13" x14ac:dyDescent="0.2">
      <c r="A25" s="26">
        <v>15</v>
      </c>
      <c r="B25" s="27" t="s">
        <v>349</v>
      </c>
      <c r="C25" s="19" t="s">
        <v>227</v>
      </c>
      <c r="D25" s="28">
        <f>'PESQUISA DE PREÇO_1'!D22</f>
        <v>0</v>
      </c>
      <c r="E25" s="28">
        <f>'PESQUISA DE PREÇO_2'!D22</f>
        <v>0</v>
      </c>
      <c r="F25" s="28">
        <f>'PESQUISA DE PREÇO_3'!D22</f>
        <v>0</v>
      </c>
      <c r="G25" s="28" t="str">
        <f t="shared" si="1"/>
        <v/>
      </c>
      <c r="H25" s="29"/>
      <c r="I25" s="29"/>
      <c r="J25" s="29"/>
      <c r="K25" s="28">
        <f t="shared" si="2"/>
        <v>0</v>
      </c>
      <c r="L25" s="28">
        <f t="shared" si="3"/>
        <v>0</v>
      </c>
      <c r="M25" s="28">
        <f t="shared" si="4"/>
        <v>0</v>
      </c>
    </row>
    <row r="26" spans="1:13" x14ac:dyDescent="0.2">
      <c r="A26" s="26">
        <v>16</v>
      </c>
      <c r="B26" s="27" t="s">
        <v>350</v>
      </c>
      <c r="C26" s="19" t="s">
        <v>227</v>
      </c>
      <c r="D26" s="28">
        <f>'PESQUISA DE PREÇO_1'!D23</f>
        <v>0</v>
      </c>
      <c r="E26" s="28">
        <f>'PESQUISA DE PREÇO_2'!D23</f>
        <v>0</v>
      </c>
      <c r="F26" s="28">
        <f>'PESQUISA DE PREÇO_3'!D23</f>
        <v>0</v>
      </c>
      <c r="G26" s="28" t="str">
        <f t="shared" si="1"/>
        <v/>
      </c>
      <c r="H26" s="29"/>
      <c r="I26" s="29"/>
      <c r="J26" s="29"/>
      <c r="K26" s="28">
        <f t="shared" si="2"/>
        <v>0</v>
      </c>
      <c r="L26" s="28">
        <f t="shared" si="3"/>
        <v>0</v>
      </c>
      <c r="M26" s="28">
        <f t="shared" si="4"/>
        <v>0</v>
      </c>
    </row>
    <row r="27" spans="1:13" x14ac:dyDescent="0.2">
      <c r="A27" s="26">
        <v>17</v>
      </c>
      <c r="B27" s="27" t="s">
        <v>256</v>
      </c>
      <c r="C27" s="19" t="s">
        <v>237</v>
      </c>
      <c r="D27" s="28">
        <f>'PESQUISA DE PREÇO_1'!D24</f>
        <v>0</v>
      </c>
      <c r="E27" s="28">
        <f>'PESQUISA DE PREÇO_2'!D24</f>
        <v>0</v>
      </c>
      <c r="F27" s="28">
        <f>'PESQUISA DE PREÇO_3'!D24</f>
        <v>0</v>
      </c>
      <c r="G27" s="28" t="str">
        <f t="shared" si="1"/>
        <v/>
      </c>
      <c r="H27" s="29"/>
      <c r="I27" s="29"/>
      <c r="J27" s="29"/>
      <c r="K27" s="28">
        <f t="shared" si="2"/>
        <v>0</v>
      </c>
      <c r="L27" s="28">
        <f t="shared" si="3"/>
        <v>0</v>
      </c>
      <c r="M27" s="28">
        <f t="shared" si="4"/>
        <v>0</v>
      </c>
    </row>
    <row r="28" spans="1:13" x14ac:dyDescent="0.2">
      <c r="A28" s="26">
        <v>18</v>
      </c>
      <c r="B28" s="27" t="s">
        <v>351</v>
      </c>
      <c r="C28" s="19" t="s">
        <v>227</v>
      </c>
      <c r="D28" s="28">
        <f>'PESQUISA DE PREÇO_1'!D25</f>
        <v>0</v>
      </c>
      <c r="E28" s="28">
        <f>'PESQUISA DE PREÇO_2'!D25</f>
        <v>0</v>
      </c>
      <c r="F28" s="28">
        <f>'PESQUISA DE PREÇO_3'!D25</f>
        <v>0</v>
      </c>
      <c r="G28" s="28" t="str">
        <f t="shared" si="1"/>
        <v/>
      </c>
      <c r="H28" s="29"/>
      <c r="I28" s="29"/>
      <c r="J28" s="29"/>
      <c r="K28" s="28">
        <f t="shared" si="2"/>
        <v>0</v>
      </c>
      <c r="L28" s="28">
        <f t="shared" si="3"/>
        <v>0</v>
      </c>
      <c r="M28" s="28">
        <f t="shared" si="4"/>
        <v>0</v>
      </c>
    </row>
    <row r="29" spans="1:13" x14ac:dyDescent="0.2">
      <c r="A29" s="26">
        <v>19</v>
      </c>
      <c r="B29" s="27" t="s">
        <v>388</v>
      </c>
      <c r="C29" s="19" t="s">
        <v>237</v>
      </c>
      <c r="D29" s="28">
        <f>'PESQUISA DE PREÇO_1'!D26</f>
        <v>0</v>
      </c>
      <c r="E29" s="28">
        <f>'PESQUISA DE PREÇO_2'!D26</f>
        <v>0</v>
      </c>
      <c r="F29" s="28">
        <f>'PESQUISA DE PREÇO_3'!D26</f>
        <v>0</v>
      </c>
      <c r="G29" s="28" t="str">
        <f t="shared" si="1"/>
        <v/>
      </c>
      <c r="H29" s="29"/>
      <c r="I29" s="29"/>
      <c r="J29" s="29"/>
      <c r="K29" s="28">
        <f t="shared" si="2"/>
        <v>0</v>
      </c>
      <c r="L29" s="28">
        <f t="shared" si="3"/>
        <v>0</v>
      </c>
      <c r="M29" s="28">
        <f t="shared" si="4"/>
        <v>0</v>
      </c>
    </row>
    <row r="30" spans="1:13" x14ac:dyDescent="0.2">
      <c r="A30" s="26">
        <v>20</v>
      </c>
      <c r="B30" s="27" t="s">
        <v>389</v>
      </c>
      <c r="C30" s="19" t="s">
        <v>214</v>
      </c>
      <c r="D30" s="28">
        <f>'PESQUISA DE PREÇO_1'!D27</f>
        <v>0</v>
      </c>
      <c r="E30" s="28">
        <f>'PESQUISA DE PREÇO_2'!D27</f>
        <v>0</v>
      </c>
      <c r="F30" s="28">
        <f>'PESQUISA DE PREÇO_3'!D27</f>
        <v>0</v>
      </c>
      <c r="G30" s="28" t="str">
        <f t="shared" si="1"/>
        <v/>
      </c>
      <c r="H30" s="29"/>
      <c r="I30" s="29"/>
      <c r="J30" s="29"/>
      <c r="K30" s="28">
        <f t="shared" si="2"/>
        <v>0</v>
      </c>
      <c r="L30" s="28">
        <f t="shared" si="3"/>
        <v>0</v>
      </c>
      <c r="M30" s="28">
        <f t="shared" si="4"/>
        <v>0</v>
      </c>
    </row>
    <row r="31" spans="1:13" x14ac:dyDescent="0.2">
      <c r="A31" s="26">
        <v>21</v>
      </c>
      <c r="B31" s="27" t="s">
        <v>352</v>
      </c>
      <c r="C31" s="19" t="s">
        <v>227</v>
      </c>
      <c r="D31" s="28">
        <f>'PESQUISA DE PREÇO_1'!D28</f>
        <v>0</v>
      </c>
      <c r="E31" s="28">
        <f>'PESQUISA DE PREÇO_2'!D28</f>
        <v>0</v>
      </c>
      <c r="F31" s="28">
        <f>'PESQUISA DE PREÇO_3'!D28</f>
        <v>0</v>
      </c>
      <c r="G31" s="28" t="str">
        <f t="shared" si="1"/>
        <v/>
      </c>
      <c r="H31" s="29"/>
      <c r="I31" s="29"/>
      <c r="J31" s="29"/>
      <c r="K31" s="28">
        <f t="shared" si="2"/>
        <v>0</v>
      </c>
      <c r="L31" s="28">
        <f t="shared" si="3"/>
        <v>0</v>
      </c>
      <c r="M31" s="28">
        <f t="shared" si="4"/>
        <v>0</v>
      </c>
    </row>
    <row r="32" spans="1:13" x14ac:dyDescent="0.2">
      <c r="A32" s="26">
        <v>22</v>
      </c>
      <c r="B32" s="27" t="s">
        <v>261</v>
      </c>
      <c r="C32" s="19" t="s">
        <v>237</v>
      </c>
      <c r="D32" s="28">
        <f>'PESQUISA DE PREÇO_1'!D29</f>
        <v>0</v>
      </c>
      <c r="E32" s="28">
        <f>'PESQUISA DE PREÇO_2'!D29</f>
        <v>0</v>
      </c>
      <c r="F32" s="28">
        <f>'PESQUISA DE PREÇO_3'!D29</f>
        <v>0</v>
      </c>
      <c r="G32" s="28" t="str">
        <f t="shared" si="1"/>
        <v/>
      </c>
      <c r="H32" s="29"/>
      <c r="I32" s="29"/>
      <c r="J32" s="29"/>
      <c r="K32" s="28">
        <f t="shared" si="2"/>
        <v>0</v>
      </c>
      <c r="L32" s="28">
        <f t="shared" si="3"/>
        <v>0</v>
      </c>
      <c r="M32" s="28">
        <f t="shared" si="4"/>
        <v>0</v>
      </c>
    </row>
    <row r="33" spans="1:13" x14ac:dyDescent="0.2">
      <c r="A33" s="26">
        <v>23</v>
      </c>
      <c r="B33" s="27" t="s">
        <v>343</v>
      </c>
      <c r="C33" s="19" t="s">
        <v>227</v>
      </c>
      <c r="D33" s="28">
        <f>'PESQUISA DE PREÇO_1'!D30</f>
        <v>0</v>
      </c>
      <c r="E33" s="28">
        <f>'PESQUISA DE PREÇO_2'!D30</f>
        <v>0</v>
      </c>
      <c r="F33" s="28">
        <f>'PESQUISA DE PREÇO_3'!D30</f>
        <v>0</v>
      </c>
      <c r="G33" s="28" t="str">
        <f t="shared" si="1"/>
        <v/>
      </c>
      <c r="H33" s="29"/>
      <c r="I33" s="29"/>
      <c r="J33" s="29"/>
      <c r="K33" s="28">
        <f t="shared" si="2"/>
        <v>0</v>
      </c>
      <c r="L33" s="28">
        <f t="shared" si="3"/>
        <v>0</v>
      </c>
      <c r="M33" s="28">
        <f t="shared" si="4"/>
        <v>0</v>
      </c>
    </row>
    <row r="34" spans="1:13" x14ac:dyDescent="0.2">
      <c r="A34" s="26">
        <v>24</v>
      </c>
      <c r="B34" s="27" t="s">
        <v>265</v>
      </c>
      <c r="C34" s="19" t="s">
        <v>227</v>
      </c>
      <c r="D34" s="28">
        <f>'PESQUISA DE PREÇO_1'!D31</f>
        <v>0</v>
      </c>
      <c r="E34" s="28">
        <f>'PESQUISA DE PREÇO_2'!D31</f>
        <v>0</v>
      </c>
      <c r="F34" s="28">
        <f>'PESQUISA DE PREÇO_3'!D31</f>
        <v>0</v>
      </c>
      <c r="G34" s="28" t="str">
        <f t="shared" si="1"/>
        <v/>
      </c>
      <c r="H34" s="29"/>
      <c r="I34" s="29"/>
      <c r="J34" s="29"/>
      <c r="K34" s="28">
        <f t="shared" si="2"/>
        <v>0</v>
      </c>
      <c r="L34" s="28">
        <f t="shared" si="3"/>
        <v>0</v>
      </c>
      <c r="M34" s="28">
        <f t="shared" si="4"/>
        <v>0</v>
      </c>
    </row>
    <row r="35" spans="1:13" ht="12" customHeight="1" x14ac:dyDescent="0.2">
      <c r="A35" s="26">
        <v>25</v>
      </c>
      <c r="B35" s="27" t="s">
        <v>390</v>
      </c>
      <c r="C35" s="19" t="s">
        <v>227</v>
      </c>
      <c r="D35" s="28">
        <f>'PESQUISA DE PREÇO_1'!D32</f>
        <v>0</v>
      </c>
      <c r="E35" s="28">
        <f>'PESQUISA DE PREÇO_2'!D32</f>
        <v>0</v>
      </c>
      <c r="F35" s="28">
        <f>'PESQUISA DE PREÇO_3'!D32</f>
        <v>0</v>
      </c>
      <c r="G35" s="28" t="str">
        <f t="shared" si="1"/>
        <v/>
      </c>
      <c r="H35" s="29"/>
      <c r="I35" s="29"/>
      <c r="J35" s="29"/>
      <c r="K35" s="28">
        <f t="shared" si="2"/>
        <v>0</v>
      </c>
      <c r="L35" s="28">
        <f t="shared" si="3"/>
        <v>0</v>
      </c>
      <c r="M35" s="28">
        <f t="shared" si="4"/>
        <v>0</v>
      </c>
    </row>
    <row r="36" spans="1:13" x14ac:dyDescent="0.2">
      <c r="A36" s="26">
        <v>26</v>
      </c>
      <c r="B36" s="27" t="s">
        <v>391</v>
      </c>
      <c r="C36" s="19" t="s">
        <v>227</v>
      </c>
      <c r="D36" s="28">
        <f>'PESQUISA DE PREÇO_1'!D33</f>
        <v>0</v>
      </c>
      <c r="E36" s="28">
        <f>'PESQUISA DE PREÇO_2'!D33</f>
        <v>0</v>
      </c>
      <c r="F36" s="28">
        <f>'PESQUISA DE PREÇO_3'!D33</f>
        <v>0</v>
      </c>
      <c r="G36" s="28" t="str">
        <f t="shared" si="1"/>
        <v/>
      </c>
      <c r="H36" s="29"/>
      <c r="I36" s="29"/>
      <c r="J36" s="29"/>
      <c r="K36" s="28">
        <f t="shared" si="2"/>
        <v>0</v>
      </c>
      <c r="L36" s="28">
        <f t="shared" si="3"/>
        <v>0</v>
      </c>
      <c r="M36" s="28">
        <f t="shared" si="4"/>
        <v>0</v>
      </c>
    </row>
    <row r="37" spans="1:13" x14ac:dyDescent="0.2">
      <c r="A37" s="26">
        <v>27</v>
      </c>
      <c r="B37" s="27" t="s">
        <v>353</v>
      </c>
      <c r="C37" s="19" t="s">
        <v>227</v>
      </c>
      <c r="D37" s="28">
        <f>'PESQUISA DE PREÇO_1'!D34</f>
        <v>0</v>
      </c>
      <c r="E37" s="28">
        <f>'PESQUISA DE PREÇO_2'!D34</f>
        <v>0</v>
      </c>
      <c r="F37" s="28">
        <f>'PESQUISA DE PREÇO_3'!D34</f>
        <v>0</v>
      </c>
      <c r="G37" s="28" t="str">
        <f t="shared" si="1"/>
        <v/>
      </c>
      <c r="H37" s="29"/>
      <c r="I37" s="29"/>
      <c r="J37" s="29"/>
      <c r="K37" s="28">
        <f t="shared" si="2"/>
        <v>0</v>
      </c>
      <c r="L37" s="28">
        <f t="shared" si="3"/>
        <v>0</v>
      </c>
      <c r="M37" s="28">
        <f t="shared" si="4"/>
        <v>0</v>
      </c>
    </row>
    <row r="38" spans="1:13" x14ac:dyDescent="0.2">
      <c r="A38" s="26">
        <v>28</v>
      </c>
      <c r="B38" s="27" t="s">
        <v>392</v>
      </c>
      <c r="C38" s="19" t="s">
        <v>227</v>
      </c>
      <c r="D38" s="28">
        <f>'PESQUISA DE PREÇO_1'!D35</f>
        <v>0</v>
      </c>
      <c r="E38" s="28">
        <f>'PESQUISA DE PREÇO_2'!D35</f>
        <v>0</v>
      </c>
      <c r="F38" s="28">
        <f>'PESQUISA DE PREÇO_3'!D35</f>
        <v>0</v>
      </c>
      <c r="G38" s="28" t="str">
        <f t="shared" si="1"/>
        <v/>
      </c>
      <c r="H38" s="29"/>
      <c r="I38" s="29"/>
      <c r="J38" s="29"/>
      <c r="K38" s="28">
        <f t="shared" si="2"/>
        <v>0</v>
      </c>
      <c r="L38" s="28">
        <f t="shared" si="3"/>
        <v>0</v>
      </c>
      <c r="M38" s="28">
        <f t="shared" si="4"/>
        <v>0</v>
      </c>
    </row>
    <row r="39" spans="1:13" x14ac:dyDescent="0.2">
      <c r="A39" s="26">
        <v>29</v>
      </c>
      <c r="B39" s="27" t="s">
        <v>354</v>
      </c>
      <c r="C39" s="19" t="s">
        <v>227</v>
      </c>
      <c r="D39" s="28">
        <f>'PESQUISA DE PREÇO_1'!D36</f>
        <v>0</v>
      </c>
      <c r="E39" s="28">
        <f>'PESQUISA DE PREÇO_2'!D36</f>
        <v>0</v>
      </c>
      <c r="F39" s="28">
        <f>'PESQUISA DE PREÇO_3'!D36</f>
        <v>0</v>
      </c>
      <c r="G39" s="28" t="str">
        <f t="shared" si="1"/>
        <v/>
      </c>
      <c r="H39" s="29"/>
      <c r="I39" s="29"/>
      <c r="J39" s="29"/>
      <c r="K39" s="28">
        <f t="shared" si="2"/>
        <v>0</v>
      </c>
      <c r="L39" s="28">
        <f t="shared" si="3"/>
        <v>0</v>
      </c>
      <c r="M39" s="28">
        <f t="shared" si="4"/>
        <v>0</v>
      </c>
    </row>
    <row r="40" spans="1:13" x14ac:dyDescent="0.2">
      <c r="A40" s="26">
        <v>30</v>
      </c>
      <c r="B40" s="27" t="s">
        <v>393</v>
      </c>
      <c r="C40" s="19" t="s">
        <v>227</v>
      </c>
      <c r="D40" s="28">
        <f>'PESQUISA DE PREÇO_1'!D37</f>
        <v>0</v>
      </c>
      <c r="E40" s="28">
        <f>'PESQUISA DE PREÇO_2'!D37</f>
        <v>0</v>
      </c>
      <c r="F40" s="28">
        <f>'PESQUISA DE PREÇO_3'!D37</f>
        <v>0</v>
      </c>
      <c r="G40" s="28" t="str">
        <f t="shared" si="1"/>
        <v/>
      </c>
      <c r="H40" s="29"/>
      <c r="I40" s="29"/>
      <c r="J40" s="29"/>
      <c r="K40" s="28">
        <f t="shared" si="2"/>
        <v>0</v>
      </c>
      <c r="L40" s="28">
        <f t="shared" si="3"/>
        <v>0</v>
      </c>
      <c r="M40" s="28">
        <f t="shared" si="4"/>
        <v>0</v>
      </c>
    </row>
    <row r="41" spans="1:13" x14ac:dyDescent="0.2">
      <c r="A41" s="26">
        <v>31</v>
      </c>
      <c r="B41" s="27" t="s">
        <v>355</v>
      </c>
      <c r="C41" s="19" t="s">
        <v>227</v>
      </c>
      <c r="D41" s="28">
        <f>'PESQUISA DE PREÇO_1'!D38</f>
        <v>0</v>
      </c>
      <c r="E41" s="28">
        <f>'PESQUISA DE PREÇO_2'!D38</f>
        <v>0</v>
      </c>
      <c r="F41" s="28">
        <f>'PESQUISA DE PREÇO_3'!D38</f>
        <v>0</v>
      </c>
      <c r="G41" s="28" t="str">
        <f t="shared" si="1"/>
        <v/>
      </c>
      <c r="H41" s="29"/>
      <c r="I41" s="29"/>
      <c r="J41" s="29"/>
      <c r="K41" s="28">
        <f t="shared" si="2"/>
        <v>0</v>
      </c>
      <c r="L41" s="28">
        <f t="shared" si="3"/>
        <v>0</v>
      </c>
      <c r="M41" s="28">
        <f t="shared" si="4"/>
        <v>0</v>
      </c>
    </row>
    <row r="42" spans="1:13" x14ac:dyDescent="0.2">
      <c r="A42" s="26">
        <v>32</v>
      </c>
      <c r="B42" s="27" t="s">
        <v>394</v>
      </c>
      <c r="C42" s="66" t="s">
        <v>395</v>
      </c>
      <c r="D42" s="28">
        <f>'PESQUISA DE PREÇO_1'!D39</f>
        <v>0</v>
      </c>
      <c r="E42" s="28">
        <f>'PESQUISA DE PREÇO_2'!D39</f>
        <v>0</v>
      </c>
      <c r="F42" s="28">
        <f>'PESQUISA DE PREÇO_3'!D39</f>
        <v>0</v>
      </c>
      <c r="G42" s="28" t="str">
        <f t="shared" si="1"/>
        <v/>
      </c>
      <c r="H42" s="29"/>
      <c r="I42" s="29"/>
      <c r="J42" s="29"/>
      <c r="K42" s="28">
        <f t="shared" si="2"/>
        <v>0</v>
      </c>
      <c r="L42" s="28">
        <f t="shared" si="3"/>
        <v>0</v>
      </c>
      <c r="M42" s="28">
        <f t="shared" si="4"/>
        <v>0</v>
      </c>
    </row>
    <row r="43" spans="1:13" x14ac:dyDescent="0.2">
      <c r="A43" s="26">
        <v>33</v>
      </c>
      <c r="B43" s="27" t="s">
        <v>396</v>
      </c>
      <c r="C43" s="19" t="s">
        <v>227</v>
      </c>
      <c r="D43" s="28">
        <f>'PESQUISA DE PREÇO_1'!D40</f>
        <v>0</v>
      </c>
      <c r="E43" s="28">
        <f>'PESQUISA DE PREÇO_2'!D40</f>
        <v>0</v>
      </c>
      <c r="F43" s="28">
        <f>'PESQUISA DE PREÇO_3'!D40</f>
        <v>0</v>
      </c>
      <c r="G43" s="28" t="str">
        <f t="shared" si="1"/>
        <v/>
      </c>
      <c r="H43" s="29"/>
      <c r="I43" s="29"/>
      <c r="J43" s="29"/>
      <c r="K43" s="28">
        <f t="shared" si="2"/>
        <v>0</v>
      </c>
      <c r="L43" s="28">
        <f t="shared" si="3"/>
        <v>0</v>
      </c>
      <c r="M43" s="28">
        <f t="shared" si="4"/>
        <v>0</v>
      </c>
    </row>
    <row r="44" spans="1:13" x14ac:dyDescent="0.2">
      <c r="A44" s="26">
        <v>34</v>
      </c>
      <c r="B44" s="27" t="s">
        <v>397</v>
      </c>
      <c r="C44" s="19" t="s">
        <v>237</v>
      </c>
      <c r="D44" s="28">
        <f>'PESQUISA DE PREÇO_1'!D41</f>
        <v>0</v>
      </c>
      <c r="E44" s="28">
        <f>'PESQUISA DE PREÇO_2'!D41</f>
        <v>0</v>
      </c>
      <c r="F44" s="28">
        <f>'PESQUISA DE PREÇO_3'!D41</f>
        <v>0</v>
      </c>
      <c r="G44" s="28" t="str">
        <f t="shared" si="1"/>
        <v/>
      </c>
      <c r="H44" s="29"/>
      <c r="I44" s="29"/>
      <c r="J44" s="29"/>
      <c r="K44" s="28">
        <f t="shared" si="2"/>
        <v>0</v>
      </c>
      <c r="L44" s="28">
        <f t="shared" si="3"/>
        <v>0</v>
      </c>
      <c r="M44" s="28">
        <f t="shared" si="4"/>
        <v>0</v>
      </c>
    </row>
    <row r="45" spans="1:13" x14ac:dyDescent="0.2">
      <c r="A45" s="26">
        <v>35</v>
      </c>
      <c r="B45" s="27" t="s">
        <v>398</v>
      </c>
      <c r="C45" s="19" t="s">
        <v>275</v>
      </c>
      <c r="D45" s="28">
        <f>'PESQUISA DE PREÇO_1'!D42</f>
        <v>0</v>
      </c>
      <c r="E45" s="28">
        <f>'PESQUISA DE PREÇO_2'!D42</f>
        <v>0</v>
      </c>
      <c r="F45" s="28">
        <f>'PESQUISA DE PREÇO_3'!D42</f>
        <v>0</v>
      </c>
      <c r="G45" s="28" t="str">
        <f t="shared" si="1"/>
        <v/>
      </c>
      <c r="H45" s="29"/>
      <c r="I45" s="29"/>
      <c r="J45" s="29"/>
      <c r="K45" s="28">
        <f t="shared" si="2"/>
        <v>0</v>
      </c>
      <c r="L45" s="28">
        <f t="shared" si="3"/>
        <v>0</v>
      </c>
      <c r="M45" s="28">
        <f t="shared" si="4"/>
        <v>0</v>
      </c>
    </row>
    <row r="46" spans="1:13" x14ac:dyDescent="0.2">
      <c r="A46" s="26">
        <v>36</v>
      </c>
      <c r="B46" s="27" t="s">
        <v>356</v>
      </c>
      <c r="C46" s="19" t="s">
        <v>227</v>
      </c>
      <c r="D46" s="28">
        <f>'PESQUISA DE PREÇO_1'!D43</f>
        <v>0</v>
      </c>
      <c r="E46" s="28">
        <f>'PESQUISA DE PREÇO_2'!D43</f>
        <v>0</v>
      </c>
      <c r="F46" s="28">
        <f>'PESQUISA DE PREÇO_3'!D43</f>
        <v>0</v>
      </c>
      <c r="G46" s="28" t="str">
        <f t="shared" si="1"/>
        <v/>
      </c>
      <c r="H46" s="29"/>
      <c r="I46" s="29"/>
      <c r="J46" s="29"/>
      <c r="K46" s="28">
        <f t="shared" si="2"/>
        <v>0</v>
      </c>
      <c r="L46" s="28">
        <f t="shared" si="3"/>
        <v>0</v>
      </c>
      <c r="M46" s="28">
        <f t="shared" si="4"/>
        <v>0</v>
      </c>
    </row>
    <row r="47" spans="1:13" x14ac:dyDescent="0.2">
      <c r="A47" s="26">
        <v>37</v>
      </c>
      <c r="B47" s="27" t="s">
        <v>399</v>
      </c>
      <c r="C47" s="19" t="s">
        <v>275</v>
      </c>
      <c r="D47" s="28">
        <f>'PESQUISA DE PREÇO_1'!D44</f>
        <v>0</v>
      </c>
      <c r="E47" s="28">
        <f>'PESQUISA DE PREÇO_2'!D44</f>
        <v>0</v>
      </c>
      <c r="F47" s="28">
        <f>'PESQUISA DE PREÇO_3'!D44</f>
        <v>0</v>
      </c>
      <c r="G47" s="28" t="str">
        <f t="shared" si="1"/>
        <v/>
      </c>
      <c r="H47" s="29"/>
      <c r="I47" s="29"/>
      <c r="J47" s="29"/>
      <c r="K47" s="28">
        <f t="shared" si="2"/>
        <v>0</v>
      </c>
      <c r="L47" s="28">
        <f t="shared" si="3"/>
        <v>0</v>
      </c>
      <c r="M47" s="28">
        <f t="shared" si="4"/>
        <v>0</v>
      </c>
    </row>
    <row r="48" spans="1:13" x14ac:dyDescent="0.2">
      <c r="A48" s="26">
        <v>38</v>
      </c>
      <c r="B48" s="27" t="s">
        <v>357</v>
      </c>
      <c r="C48" s="19" t="s">
        <v>227</v>
      </c>
      <c r="D48" s="28">
        <f>'PESQUISA DE PREÇO_1'!D45</f>
        <v>0</v>
      </c>
      <c r="E48" s="28">
        <f>'PESQUISA DE PREÇO_2'!D45</f>
        <v>0</v>
      </c>
      <c r="F48" s="28">
        <f>'PESQUISA DE PREÇO_3'!D45</f>
        <v>0</v>
      </c>
      <c r="G48" s="28" t="str">
        <f t="shared" si="1"/>
        <v/>
      </c>
      <c r="H48" s="29"/>
      <c r="I48" s="29"/>
      <c r="J48" s="29"/>
      <c r="K48" s="28">
        <f t="shared" si="2"/>
        <v>0</v>
      </c>
      <c r="L48" s="28">
        <f t="shared" si="3"/>
        <v>0</v>
      </c>
      <c r="M48" s="28">
        <f t="shared" si="4"/>
        <v>0</v>
      </c>
    </row>
    <row r="49" spans="1:13" x14ac:dyDescent="0.2">
      <c r="A49" s="26">
        <v>39</v>
      </c>
      <c r="B49" s="27" t="s">
        <v>400</v>
      </c>
      <c r="C49" s="19" t="s">
        <v>227</v>
      </c>
      <c r="D49" s="28">
        <f>'PESQUISA DE PREÇO_1'!D46</f>
        <v>0</v>
      </c>
      <c r="E49" s="28">
        <f>'PESQUISA DE PREÇO_2'!D46</f>
        <v>0</v>
      </c>
      <c r="F49" s="28">
        <f>'PESQUISA DE PREÇO_3'!D46</f>
        <v>0</v>
      </c>
      <c r="G49" s="28" t="str">
        <f t="shared" si="1"/>
        <v/>
      </c>
      <c r="H49" s="29"/>
      <c r="I49" s="29"/>
      <c r="J49" s="29"/>
      <c r="K49" s="28">
        <f t="shared" si="2"/>
        <v>0</v>
      </c>
      <c r="L49" s="28">
        <f t="shared" si="3"/>
        <v>0</v>
      </c>
      <c r="M49" s="28">
        <f t="shared" si="4"/>
        <v>0</v>
      </c>
    </row>
    <row r="50" spans="1:13" x14ac:dyDescent="0.2">
      <c r="A50" s="26">
        <v>40</v>
      </c>
      <c r="B50" s="11" t="s">
        <v>358</v>
      </c>
      <c r="C50" s="19" t="s">
        <v>227</v>
      </c>
      <c r="D50" s="28">
        <f>'PESQUISA DE PREÇO_1'!D47</f>
        <v>0</v>
      </c>
      <c r="E50" s="28">
        <f>'PESQUISA DE PREÇO_2'!D47</f>
        <v>0</v>
      </c>
      <c r="F50" s="28">
        <f>'PESQUISA DE PREÇO_3'!D47</f>
        <v>0</v>
      </c>
      <c r="G50" s="28" t="str">
        <f t="shared" si="1"/>
        <v/>
      </c>
      <c r="H50" s="29"/>
      <c r="I50" s="29"/>
      <c r="J50" s="29"/>
      <c r="K50" s="28">
        <f t="shared" si="2"/>
        <v>0</v>
      </c>
      <c r="L50" s="28">
        <f t="shared" si="3"/>
        <v>0</v>
      </c>
      <c r="M50" s="28">
        <f t="shared" si="4"/>
        <v>0</v>
      </c>
    </row>
    <row r="51" spans="1:13" x14ac:dyDescent="0.2">
      <c r="A51" s="26">
        <v>41</v>
      </c>
      <c r="B51" s="27" t="s">
        <v>401</v>
      </c>
      <c r="C51" s="19" t="s">
        <v>227</v>
      </c>
      <c r="D51" s="28">
        <f>'PESQUISA DE PREÇO_1'!D48</f>
        <v>0</v>
      </c>
      <c r="E51" s="28">
        <f>'PESQUISA DE PREÇO_2'!D48</f>
        <v>0</v>
      </c>
      <c r="F51" s="28">
        <f>'PESQUISA DE PREÇO_3'!D48</f>
        <v>0</v>
      </c>
      <c r="G51" s="28" t="str">
        <f t="shared" si="1"/>
        <v/>
      </c>
      <c r="H51" s="29"/>
      <c r="I51" s="29"/>
      <c r="J51" s="29"/>
      <c r="K51" s="28">
        <f t="shared" si="2"/>
        <v>0</v>
      </c>
      <c r="L51" s="28">
        <f t="shared" si="3"/>
        <v>0</v>
      </c>
      <c r="M51" s="28">
        <f t="shared" si="4"/>
        <v>0</v>
      </c>
    </row>
    <row r="52" spans="1:13" x14ac:dyDescent="0.2">
      <c r="A52" s="26">
        <v>42</v>
      </c>
      <c r="B52" s="11" t="s">
        <v>359</v>
      </c>
      <c r="C52" s="19" t="s">
        <v>237</v>
      </c>
      <c r="D52" s="28">
        <f>'PESQUISA DE PREÇO_1'!D49</f>
        <v>0</v>
      </c>
      <c r="E52" s="28">
        <f>'PESQUISA DE PREÇO_2'!D49</f>
        <v>0</v>
      </c>
      <c r="F52" s="28">
        <f>'PESQUISA DE PREÇO_3'!D49</f>
        <v>0</v>
      </c>
      <c r="G52" s="28" t="str">
        <f t="shared" si="1"/>
        <v/>
      </c>
      <c r="H52" s="29"/>
      <c r="I52" s="29"/>
      <c r="J52" s="29"/>
      <c r="K52" s="28">
        <f t="shared" si="2"/>
        <v>0</v>
      </c>
      <c r="L52" s="28">
        <f t="shared" si="3"/>
        <v>0</v>
      </c>
      <c r="M52" s="28">
        <f t="shared" si="4"/>
        <v>0</v>
      </c>
    </row>
    <row r="53" spans="1:13" x14ac:dyDescent="0.2">
      <c r="A53" s="26">
        <v>43</v>
      </c>
      <c r="B53" s="27" t="s">
        <v>283</v>
      </c>
      <c r="C53" s="19" t="s">
        <v>227</v>
      </c>
      <c r="D53" s="28">
        <f>'PESQUISA DE PREÇO_1'!D50</f>
        <v>0</v>
      </c>
      <c r="E53" s="28">
        <f>'PESQUISA DE PREÇO_2'!D50</f>
        <v>0</v>
      </c>
      <c r="F53" s="28">
        <f>'PESQUISA DE PREÇO_3'!D50</f>
        <v>0</v>
      </c>
      <c r="G53" s="28" t="str">
        <f t="shared" si="1"/>
        <v/>
      </c>
      <c r="H53" s="29"/>
      <c r="I53" s="29"/>
      <c r="J53" s="29"/>
      <c r="K53" s="28">
        <f t="shared" si="2"/>
        <v>0</v>
      </c>
      <c r="L53" s="28">
        <f t="shared" si="3"/>
        <v>0</v>
      </c>
      <c r="M53" s="28">
        <f t="shared" si="4"/>
        <v>0</v>
      </c>
    </row>
    <row r="54" spans="1:13" x14ac:dyDescent="0.2">
      <c r="A54" s="26">
        <v>44</v>
      </c>
      <c r="B54" s="27" t="s">
        <v>285</v>
      </c>
      <c r="C54" s="19" t="s">
        <v>227</v>
      </c>
      <c r="D54" s="28">
        <f>'PESQUISA DE PREÇO_1'!D51</f>
        <v>0</v>
      </c>
      <c r="E54" s="28">
        <f>'PESQUISA DE PREÇO_2'!D51</f>
        <v>0</v>
      </c>
      <c r="F54" s="28">
        <f>'PESQUISA DE PREÇO_3'!D51</f>
        <v>0</v>
      </c>
      <c r="G54" s="28" t="str">
        <f t="shared" si="1"/>
        <v/>
      </c>
      <c r="H54" s="29"/>
      <c r="I54" s="29"/>
      <c r="J54" s="29"/>
      <c r="K54" s="28">
        <f t="shared" si="2"/>
        <v>0</v>
      </c>
      <c r="L54" s="28">
        <f t="shared" si="3"/>
        <v>0</v>
      </c>
      <c r="M54" s="28">
        <f t="shared" si="4"/>
        <v>0</v>
      </c>
    </row>
    <row r="55" spans="1:13" x14ac:dyDescent="0.2">
      <c r="A55" s="26">
        <v>45</v>
      </c>
      <c r="B55" s="27" t="s">
        <v>360</v>
      </c>
      <c r="C55" s="19" t="s">
        <v>227</v>
      </c>
      <c r="D55" s="28">
        <f>'PESQUISA DE PREÇO_1'!D52</f>
        <v>0</v>
      </c>
      <c r="E55" s="28">
        <f>'PESQUISA DE PREÇO_2'!D52</f>
        <v>0</v>
      </c>
      <c r="F55" s="28">
        <f>'PESQUISA DE PREÇO_3'!D52</f>
        <v>0</v>
      </c>
      <c r="G55" s="28" t="str">
        <f t="shared" si="1"/>
        <v/>
      </c>
      <c r="H55" s="29"/>
      <c r="I55" s="29"/>
      <c r="J55" s="29"/>
      <c r="K55" s="28">
        <f t="shared" si="2"/>
        <v>0</v>
      </c>
      <c r="L55" s="28">
        <f t="shared" si="3"/>
        <v>0</v>
      </c>
      <c r="M55" s="28">
        <f t="shared" si="4"/>
        <v>0</v>
      </c>
    </row>
    <row r="56" spans="1:13" x14ac:dyDescent="0.2">
      <c r="A56" s="26">
        <v>46</v>
      </c>
      <c r="B56" s="27" t="s">
        <v>402</v>
      </c>
      <c r="C56" s="19" t="s">
        <v>227</v>
      </c>
      <c r="D56" s="28">
        <f>'PESQUISA DE PREÇO_1'!D53</f>
        <v>0</v>
      </c>
      <c r="E56" s="28">
        <f>'PESQUISA DE PREÇO_2'!D53</f>
        <v>0</v>
      </c>
      <c r="F56" s="28">
        <f>'PESQUISA DE PREÇO_3'!D53</f>
        <v>0</v>
      </c>
      <c r="G56" s="28" t="str">
        <f t="shared" si="1"/>
        <v/>
      </c>
      <c r="H56" s="29"/>
      <c r="I56" s="29"/>
      <c r="J56" s="29"/>
      <c r="K56" s="28">
        <f t="shared" si="2"/>
        <v>0</v>
      </c>
      <c r="L56" s="28">
        <f t="shared" si="3"/>
        <v>0</v>
      </c>
      <c r="M56" s="28">
        <f t="shared" si="4"/>
        <v>0</v>
      </c>
    </row>
    <row r="57" spans="1:13" x14ac:dyDescent="0.2">
      <c r="A57" s="26">
        <v>47</v>
      </c>
      <c r="B57" s="27" t="s">
        <v>403</v>
      </c>
      <c r="C57" s="19" t="s">
        <v>404</v>
      </c>
      <c r="D57" s="28">
        <f>'PESQUISA DE PREÇO_1'!D54</f>
        <v>0</v>
      </c>
      <c r="E57" s="28">
        <f>'PESQUISA DE PREÇO_2'!D54</f>
        <v>0</v>
      </c>
      <c r="F57" s="28">
        <f>'PESQUISA DE PREÇO_3'!D54</f>
        <v>0</v>
      </c>
      <c r="G57" s="28" t="str">
        <f t="shared" si="1"/>
        <v/>
      </c>
      <c r="H57" s="29"/>
      <c r="I57" s="29"/>
      <c r="J57" s="29"/>
      <c r="K57" s="28">
        <f t="shared" si="2"/>
        <v>0</v>
      </c>
      <c r="L57" s="28">
        <f t="shared" si="3"/>
        <v>0</v>
      </c>
      <c r="M57" s="28">
        <f t="shared" si="4"/>
        <v>0</v>
      </c>
    </row>
    <row r="58" spans="1:13" x14ac:dyDescent="0.2">
      <c r="A58" s="26">
        <v>48</v>
      </c>
      <c r="B58" s="27" t="s">
        <v>405</v>
      </c>
      <c r="C58" s="19" t="s">
        <v>227</v>
      </c>
      <c r="D58" s="28">
        <f>'PESQUISA DE PREÇO_1'!D55</f>
        <v>0</v>
      </c>
      <c r="E58" s="28">
        <f>'PESQUISA DE PREÇO_2'!D55</f>
        <v>0</v>
      </c>
      <c r="F58" s="28">
        <f>'PESQUISA DE PREÇO_3'!D55</f>
        <v>0</v>
      </c>
      <c r="G58" s="28" t="str">
        <f t="shared" si="1"/>
        <v/>
      </c>
      <c r="H58" s="29"/>
      <c r="I58" s="29"/>
      <c r="J58" s="29"/>
      <c r="K58" s="28">
        <f t="shared" si="2"/>
        <v>0</v>
      </c>
      <c r="L58" s="28">
        <f t="shared" si="3"/>
        <v>0</v>
      </c>
      <c r="M58" s="28">
        <f t="shared" si="4"/>
        <v>0</v>
      </c>
    </row>
    <row r="59" spans="1:13" x14ac:dyDescent="0.2">
      <c r="A59" s="26">
        <v>49</v>
      </c>
      <c r="B59" s="27" t="s">
        <v>374</v>
      </c>
      <c r="C59" s="19" t="s">
        <v>227</v>
      </c>
      <c r="D59" s="28">
        <f>'PESQUISA DE PREÇO_1'!D56</f>
        <v>0</v>
      </c>
      <c r="E59" s="28">
        <f>'PESQUISA DE PREÇO_2'!D56</f>
        <v>0</v>
      </c>
      <c r="F59" s="28">
        <f>'PESQUISA DE PREÇO_3'!D56</f>
        <v>0</v>
      </c>
      <c r="G59" s="28" t="str">
        <f t="shared" si="1"/>
        <v/>
      </c>
      <c r="H59" s="29"/>
      <c r="I59" s="29"/>
      <c r="J59" s="29"/>
      <c r="K59" s="28">
        <f t="shared" si="2"/>
        <v>0</v>
      </c>
      <c r="L59" s="28">
        <f t="shared" si="3"/>
        <v>0</v>
      </c>
      <c r="M59" s="28">
        <f t="shared" si="4"/>
        <v>0</v>
      </c>
    </row>
    <row r="60" spans="1:13" x14ac:dyDescent="0.2">
      <c r="A60" s="26">
        <v>50</v>
      </c>
      <c r="B60" s="27" t="s">
        <v>292</v>
      </c>
      <c r="C60" s="19" t="s">
        <v>227</v>
      </c>
      <c r="D60" s="28">
        <f>'PESQUISA DE PREÇO_1'!D57</f>
        <v>0</v>
      </c>
      <c r="E60" s="28">
        <f>'PESQUISA DE PREÇO_2'!D57</f>
        <v>0</v>
      </c>
      <c r="F60" s="28">
        <f>'PESQUISA DE PREÇO_3'!D57</f>
        <v>0</v>
      </c>
      <c r="G60" s="28" t="str">
        <f t="shared" si="1"/>
        <v/>
      </c>
      <c r="H60" s="29"/>
      <c r="I60" s="29"/>
      <c r="J60" s="29"/>
      <c r="K60" s="28">
        <f t="shared" si="2"/>
        <v>0</v>
      </c>
      <c r="L60" s="28">
        <f t="shared" si="3"/>
        <v>0</v>
      </c>
      <c r="M60" s="28">
        <f t="shared" si="4"/>
        <v>0</v>
      </c>
    </row>
    <row r="61" spans="1:13" x14ac:dyDescent="0.2">
      <c r="A61" s="26">
        <v>51</v>
      </c>
      <c r="B61" s="27" t="s">
        <v>406</v>
      </c>
      <c r="C61" s="19" t="s">
        <v>227</v>
      </c>
      <c r="D61" s="28">
        <f>'PESQUISA DE PREÇO_1'!D58</f>
        <v>0</v>
      </c>
      <c r="E61" s="28">
        <f>'PESQUISA DE PREÇO_2'!D58</f>
        <v>0</v>
      </c>
      <c r="F61" s="28">
        <f>'PESQUISA DE PREÇO_3'!D58</f>
        <v>0</v>
      </c>
      <c r="G61" s="28" t="str">
        <f t="shared" si="1"/>
        <v/>
      </c>
      <c r="H61" s="29"/>
      <c r="I61" s="29"/>
      <c r="J61" s="29"/>
      <c r="K61" s="28">
        <f t="shared" si="2"/>
        <v>0</v>
      </c>
      <c r="L61" s="28">
        <f t="shared" si="3"/>
        <v>0</v>
      </c>
      <c r="M61" s="28">
        <f t="shared" si="4"/>
        <v>0</v>
      </c>
    </row>
    <row r="62" spans="1:13" x14ac:dyDescent="0.2">
      <c r="A62" s="26">
        <v>52</v>
      </c>
      <c r="B62" s="27" t="s">
        <v>407</v>
      </c>
      <c r="C62" s="19" t="s">
        <v>227</v>
      </c>
      <c r="D62" s="28">
        <f>'PESQUISA DE PREÇO_1'!D59</f>
        <v>0</v>
      </c>
      <c r="E62" s="28">
        <f>'PESQUISA DE PREÇO_2'!D59</f>
        <v>0</v>
      </c>
      <c r="F62" s="28">
        <f>'PESQUISA DE PREÇO_3'!D59</f>
        <v>0</v>
      </c>
      <c r="G62" s="28" t="str">
        <f t="shared" si="1"/>
        <v/>
      </c>
      <c r="H62" s="29"/>
      <c r="I62" s="29"/>
      <c r="J62" s="29"/>
      <c r="K62" s="28">
        <f t="shared" si="2"/>
        <v>0</v>
      </c>
      <c r="L62" s="28">
        <f t="shared" si="3"/>
        <v>0</v>
      </c>
      <c r="M62" s="28">
        <f t="shared" si="4"/>
        <v>0</v>
      </c>
    </row>
    <row r="63" spans="1:13" x14ac:dyDescent="0.2">
      <c r="A63" s="26">
        <v>53</v>
      </c>
      <c r="B63" s="27" t="s">
        <v>408</v>
      </c>
      <c r="C63" s="19" t="s">
        <v>227</v>
      </c>
      <c r="D63" s="28">
        <f>'PESQUISA DE PREÇO_1'!D60</f>
        <v>0</v>
      </c>
      <c r="E63" s="28">
        <f>'PESQUISA DE PREÇO_2'!D60</f>
        <v>0</v>
      </c>
      <c r="F63" s="28">
        <f>'PESQUISA DE PREÇO_3'!D60</f>
        <v>0</v>
      </c>
      <c r="G63" s="28" t="str">
        <f t="shared" si="1"/>
        <v/>
      </c>
      <c r="H63" s="29"/>
      <c r="I63" s="29"/>
      <c r="J63" s="29"/>
      <c r="K63" s="28">
        <f t="shared" si="2"/>
        <v>0</v>
      </c>
      <c r="L63" s="28">
        <f t="shared" si="3"/>
        <v>0</v>
      </c>
      <c r="M63" s="28">
        <f t="shared" si="4"/>
        <v>0</v>
      </c>
    </row>
    <row r="64" spans="1:13" x14ac:dyDescent="0.2">
      <c r="A64" s="26">
        <v>54</v>
      </c>
      <c r="B64" s="27" t="s">
        <v>409</v>
      </c>
      <c r="C64" s="19" t="s">
        <v>227</v>
      </c>
      <c r="D64" s="28">
        <f>'PESQUISA DE PREÇO_1'!D61</f>
        <v>0</v>
      </c>
      <c r="E64" s="28">
        <f>'PESQUISA DE PREÇO_2'!D61</f>
        <v>0</v>
      </c>
      <c r="F64" s="28">
        <f>'PESQUISA DE PREÇO_3'!D61</f>
        <v>0</v>
      </c>
      <c r="G64" s="28" t="str">
        <f t="shared" si="1"/>
        <v/>
      </c>
      <c r="H64" s="29"/>
      <c r="I64" s="29"/>
      <c r="J64" s="29"/>
      <c r="K64" s="28">
        <f t="shared" si="2"/>
        <v>0</v>
      </c>
      <c r="L64" s="28">
        <f t="shared" si="3"/>
        <v>0</v>
      </c>
      <c r="M64" s="28">
        <f t="shared" si="4"/>
        <v>0</v>
      </c>
    </row>
    <row r="65" spans="1:13" x14ac:dyDescent="0.2">
      <c r="A65" s="26">
        <v>55</v>
      </c>
      <c r="B65" s="27" t="s">
        <v>410</v>
      </c>
      <c r="C65" s="19" t="s">
        <v>227</v>
      </c>
      <c r="D65" s="28">
        <f>'PESQUISA DE PREÇO_1'!D62</f>
        <v>0</v>
      </c>
      <c r="E65" s="28">
        <f>'PESQUISA DE PREÇO_2'!D62</f>
        <v>0</v>
      </c>
      <c r="F65" s="28">
        <f>'PESQUISA DE PREÇO_3'!D62</f>
        <v>0</v>
      </c>
      <c r="G65" s="28" t="str">
        <f t="shared" si="1"/>
        <v/>
      </c>
      <c r="H65" s="29"/>
      <c r="I65" s="29"/>
      <c r="J65" s="29"/>
      <c r="K65" s="28">
        <f t="shared" si="2"/>
        <v>0</v>
      </c>
      <c r="L65" s="28">
        <f t="shared" si="3"/>
        <v>0</v>
      </c>
      <c r="M65" s="28">
        <f t="shared" si="4"/>
        <v>0</v>
      </c>
    </row>
    <row r="66" spans="1:13" x14ac:dyDescent="0.2">
      <c r="A66" s="26">
        <v>56</v>
      </c>
      <c r="B66" s="27" t="s">
        <v>411</v>
      </c>
      <c r="C66" s="55" t="s">
        <v>227</v>
      </c>
      <c r="D66" s="28">
        <f>'PESQUISA DE PREÇO_1'!D63</f>
        <v>0</v>
      </c>
      <c r="E66" s="28">
        <f>'PESQUISA DE PREÇO_2'!D63</f>
        <v>0</v>
      </c>
      <c r="F66" s="28">
        <f>'PESQUISA DE PREÇO_3'!D63</f>
        <v>0</v>
      </c>
      <c r="G66" s="28" t="str">
        <f t="shared" si="1"/>
        <v/>
      </c>
      <c r="H66" s="29"/>
      <c r="I66" s="29"/>
      <c r="J66" s="29"/>
      <c r="K66" s="28">
        <f t="shared" si="2"/>
        <v>0</v>
      </c>
      <c r="L66" s="28">
        <f t="shared" si="3"/>
        <v>0</v>
      </c>
      <c r="M66" s="28">
        <f t="shared" si="4"/>
        <v>0</v>
      </c>
    </row>
    <row r="67" spans="1:13" x14ac:dyDescent="0.2">
      <c r="A67" s="26">
        <v>57</v>
      </c>
      <c r="B67" s="27" t="s">
        <v>412</v>
      </c>
      <c r="C67" s="19" t="s">
        <v>227</v>
      </c>
      <c r="D67" s="28">
        <f>'PESQUISA DE PREÇO_1'!D64</f>
        <v>0</v>
      </c>
      <c r="E67" s="28">
        <f>'PESQUISA DE PREÇO_2'!D64</f>
        <v>0</v>
      </c>
      <c r="F67" s="28">
        <f>'PESQUISA DE PREÇO_3'!D64</f>
        <v>0</v>
      </c>
      <c r="G67" s="28" t="str">
        <f t="shared" si="1"/>
        <v/>
      </c>
      <c r="H67" s="29"/>
      <c r="I67" s="29"/>
      <c r="J67" s="29"/>
      <c r="K67" s="28">
        <f t="shared" si="2"/>
        <v>0</v>
      </c>
      <c r="L67" s="28">
        <f t="shared" si="3"/>
        <v>0</v>
      </c>
      <c r="M67" s="28">
        <f t="shared" si="4"/>
        <v>0</v>
      </c>
    </row>
    <row r="68" spans="1:13" x14ac:dyDescent="0.2">
      <c r="A68" s="26">
        <v>58</v>
      </c>
      <c r="B68" s="27" t="s">
        <v>413</v>
      </c>
      <c r="C68" s="19" t="s">
        <v>227</v>
      </c>
      <c r="D68" s="28">
        <f>'PESQUISA DE PREÇO_1'!D65</f>
        <v>0</v>
      </c>
      <c r="E68" s="28">
        <f>'PESQUISA DE PREÇO_2'!D65</f>
        <v>0</v>
      </c>
      <c r="F68" s="28">
        <f>'PESQUISA DE PREÇO_3'!D65</f>
        <v>0</v>
      </c>
      <c r="G68" s="28" t="str">
        <f t="shared" si="1"/>
        <v/>
      </c>
      <c r="H68" s="29"/>
      <c r="I68" s="29"/>
      <c r="J68" s="29"/>
      <c r="K68" s="28">
        <f t="shared" si="2"/>
        <v>0</v>
      </c>
      <c r="L68" s="28">
        <f t="shared" si="3"/>
        <v>0</v>
      </c>
      <c r="M68" s="28">
        <f t="shared" si="4"/>
        <v>0</v>
      </c>
    </row>
    <row r="69" spans="1:13" x14ac:dyDescent="0.2">
      <c r="A69" s="26">
        <v>59</v>
      </c>
      <c r="B69" s="27" t="s">
        <v>414</v>
      </c>
      <c r="C69" s="55" t="s">
        <v>227</v>
      </c>
      <c r="D69" s="28">
        <f>'PESQUISA DE PREÇO_1'!D66</f>
        <v>0</v>
      </c>
      <c r="E69" s="28">
        <f>'PESQUISA DE PREÇO_2'!D66</f>
        <v>0</v>
      </c>
      <c r="F69" s="28">
        <f>'PESQUISA DE PREÇO_3'!D66</f>
        <v>0</v>
      </c>
      <c r="G69" s="28" t="str">
        <f t="shared" si="1"/>
        <v/>
      </c>
      <c r="H69" s="29"/>
      <c r="I69" s="29"/>
      <c r="J69" s="29"/>
      <c r="K69" s="28">
        <f t="shared" si="2"/>
        <v>0</v>
      </c>
      <c r="L69" s="28">
        <f t="shared" si="3"/>
        <v>0</v>
      </c>
      <c r="M69" s="28">
        <f t="shared" si="4"/>
        <v>0</v>
      </c>
    </row>
    <row r="70" spans="1:13" x14ac:dyDescent="0.2">
      <c r="A70" s="26">
        <v>60</v>
      </c>
      <c r="B70" s="27" t="s">
        <v>415</v>
      </c>
      <c r="C70" s="55" t="s">
        <v>227</v>
      </c>
      <c r="D70" s="28">
        <f>'PESQUISA DE PREÇO_1'!D67</f>
        <v>0</v>
      </c>
      <c r="E70" s="28">
        <f>'PESQUISA DE PREÇO_2'!D67</f>
        <v>0</v>
      </c>
      <c r="F70" s="28">
        <f>'PESQUISA DE PREÇO_3'!D67</f>
        <v>0</v>
      </c>
      <c r="G70" s="28" t="str">
        <f t="shared" si="1"/>
        <v/>
      </c>
      <c r="H70" s="29"/>
      <c r="I70" s="29"/>
      <c r="J70" s="29"/>
      <c r="K70" s="28">
        <f t="shared" si="2"/>
        <v>0</v>
      </c>
      <c r="L70" s="28">
        <f t="shared" si="3"/>
        <v>0</v>
      </c>
      <c r="M70" s="28">
        <f t="shared" si="4"/>
        <v>0</v>
      </c>
    </row>
    <row r="71" spans="1:13" x14ac:dyDescent="0.2">
      <c r="A71" s="26">
        <v>61</v>
      </c>
      <c r="B71" s="27" t="s">
        <v>416</v>
      </c>
      <c r="C71" s="55" t="s">
        <v>227</v>
      </c>
      <c r="D71" s="28">
        <f>'PESQUISA DE PREÇO_1'!D68</f>
        <v>0</v>
      </c>
      <c r="E71" s="28">
        <f>'PESQUISA DE PREÇO_2'!D68</f>
        <v>0</v>
      </c>
      <c r="F71" s="28">
        <f>'PESQUISA DE PREÇO_3'!D68</f>
        <v>0</v>
      </c>
      <c r="G71" s="28" t="str">
        <f t="shared" si="1"/>
        <v/>
      </c>
      <c r="H71" s="29"/>
      <c r="I71" s="29"/>
      <c r="J71" s="29"/>
      <c r="K71" s="28">
        <f t="shared" si="2"/>
        <v>0</v>
      </c>
      <c r="L71" s="28">
        <f t="shared" si="3"/>
        <v>0</v>
      </c>
      <c r="M71" s="28">
        <f t="shared" si="4"/>
        <v>0</v>
      </c>
    </row>
    <row r="72" spans="1:13" x14ac:dyDescent="0.2">
      <c r="A72" s="26">
        <v>62</v>
      </c>
      <c r="B72" s="27" t="s">
        <v>417</v>
      </c>
      <c r="C72" s="55" t="s">
        <v>227</v>
      </c>
      <c r="D72" s="28">
        <f>'PESQUISA DE PREÇO_1'!D69</f>
        <v>0</v>
      </c>
      <c r="E72" s="28">
        <f>'PESQUISA DE PREÇO_2'!D69</f>
        <v>0</v>
      </c>
      <c r="F72" s="28">
        <f>'PESQUISA DE PREÇO_3'!D69</f>
        <v>0</v>
      </c>
      <c r="G72" s="28" t="str">
        <f t="shared" si="1"/>
        <v/>
      </c>
      <c r="H72" s="29"/>
      <c r="I72" s="29"/>
      <c r="J72" s="29"/>
      <c r="K72" s="28">
        <f t="shared" si="2"/>
        <v>0</v>
      </c>
      <c r="L72" s="28">
        <f t="shared" si="3"/>
        <v>0</v>
      </c>
      <c r="M72" s="28">
        <f t="shared" si="4"/>
        <v>0</v>
      </c>
    </row>
    <row r="73" spans="1:13" x14ac:dyDescent="0.2">
      <c r="A73" s="26">
        <v>63</v>
      </c>
      <c r="B73" s="27" t="s">
        <v>418</v>
      </c>
      <c r="C73" s="55" t="s">
        <v>227</v>
      </c>
      <c r="D73" s="28">
        <f>'PESQUISA DE PREÇO_1'!D70</f>
        <v>0</v>
      </c>
      <c r="E73" s="28">
        <f>'PESQUISA DE PREÇO_2'!D70</f>
        <v>0</v>
      </c>
      <c r="F73" s="28">
        <f>'PESQUISA DE PREÇO_3'!D70</f>
        <v>0</v>
      </c>
      <c r="G73" s="28" t="str">
        <f t="shared" si="1"/>
        <v/>
      </c>
      <c r="H73" s="29"/>
      <c r="I73" s="29"/>
      <c r="J73" s="29"/>
      <c r="K73" s="28">
        <f t="shared" si="2"/>
        <v>0</v>
      </c>
      <c r="L73" s="28">
        <f t="shared" si="3"/>
        <v>0</v>
      </c>
      <c r="M73" s="28">
        <f t="shared" si="4"/>
        <v>0</v>
      </c>
    </row>
    <row r="74" spans="1:13" x14ac:dyDescent="0.2">
      <c r="A74" s="26">
        <v>64</v>
      </c>
      <c r="B74" s="27" t="s">
        <v>419</v>
      </c>
      <c r="C74" s="55" t="s">
        <v>227</v>
      </c>
      <c r="D74" s="28">
        <f>'PESQUISA DE PREÇO_1'!D71</f>
        <v>0</v>
      </c>
      <c r="E74" s="28">
        <f>'PESQUISA DE PREÇO_2'!D71</f>
        <v>0</v>
      </c>
      <c r="F74" s="28">
        <f>'PESQUISA DE PREÇO_3'!D71</f>
        <v>0</v>
      </c>
      <c r="G74" s="28" t="str">
        <f t="shared" si="1"/>
        <v/>
      </c>
      <c r="H74" s="29"/>
      <c r="I74" s="29"/>
      <c r="J74" s="29"/>
      <c r="K74" s="28">
        <f t="shared" si="2"/>
        <v>0</v>
      </c>
      <c r="L74" s="28">
        <f t="shared" si="3"/>
        <v>0</v>
      </c>
      <c r="M74" s="28">
        <f t="shared" si="4"/>
        <v>0</v>
      </c>
    </row>
    <row r="75" spans="1:13" x14ac:dyDescent="0.2">
      <c r="A75" s="26">
        <v>65</v>
      </c>
      <c r="B75" s="27" t="s">
        <v>420</v>
      </c>
      <c r="C75" s="55" t="s">
        <v>227</v>
      </c>
      <c r="D75" s="28">
        <f>'PESQUISA DE PREÇO_1'!D72</f>
        <v>0</v>
      </c>
      <c r="E75" s="28">
        <f>'PESQUISA DE PREÇO_2'!D72</f>
        <v>0</v>
      </c>
      <c r="F75" s="28">
        <f>'PESQUISA DE PREÇO_3'!D72</f>
        <v>0</v>
      </c>
      <c r="G75" s="28" t="str">
        <f t="shared" si="1"/>
        <v/>
      </c>
      <c r="H75" s="29"/>
      <c r="I75" s="29"/>
      <c r="J75" s="29"/>
      <c r="K75" s="28">
        <f t="shared" si="2"/>
        <v>0</v>
      </c>
      <c r="L75" s="28">
        <f t="shared" si="3"/>
        <v>0</v>
      </c>
      <c r="M75" s="28">
        <f t="shared" si="4"/>
        <v>0</v>
      </c>
    </row>
    <row r="76" spans="1:13" x14ac:dyDescent="0.2">
      <c r="A76" s="26">
        <v>66</v>
      </c>
      <c r="B76" s="27" t="s">
        <v>298</v>
      </c>
      <c r="C76" s="55" t="s">
        <v>227</v>
      </c>
      <c r="D76" s="28">
        <f>'PESQUISA DE PREÇO_1'!D73</f>
        <v>0</v>
      </c>
      <c r="E76" s="28">
        <f>'PESQUISA DE PREÇO_2'!D73</f>
        <v>0</v>
      </c>
      <c r="F76" s="28">
        <f>'PESQUISA DE PREÇO_3'!D73</f>
        <v>0</v>
      </c>
      <c r="G76" s="28" t="str">
        <f t="shared" ref="G76:G84" si="5">IFERROR(AVERAGEIF(D76:F76,"&lt;&gt;0"),"")</f>
        <v/>
      </c>
      <c r="H76" s="29"/>
      <c r="I76" s="29"/>
      <c r="J76" s="29"/>
      <c r="K76" s="28">
        <f t="shared" ref="K76:K84" si="6">SUM(H76:J76)</f>
        <v>0</v>
      </c>
      <c r="L76" s="28">
        <f t="shared" ref="L76:L84" si="7">SUM(G76,K76)</f>
        <v>0</v>
      </c>
      <c r="M76" s="28">
        <f t="shared" ref="M76:M84" si="8">ROUND(L76,2)</f>
        <v>0</v>
      </c>
    </row>
    <row r="77" spans="1:13" x14ac:dyDescent="0.2">
      <c r="A77" s="26">
        <v>67</v>
      </c>
      <c r="B77" s="27" t="s">
        <v>299</v>
      </c>
      <c r="C77" s="55" t="s">
        <v>227</v>
      </c>
      <c r="D77" s="28">
        <f>'PESQUISA DE PREÇO_1'!D74</f>
        <v>0</v>
      </c>
      <c r="E77" s="28">
        <f>'PESQUISA DE PREÇO_2'!D74</f>
        <v>0</v>
      </c>
      <c r="F77" s="28">
        <f>'PESQUISA DE PREÇO_3'!D74</f>
        <v>0</v>
      </c>
      <c r="G77" s="28" t="str">
        <f t="shared" si="5"/>
        <v/>
      </c>
      <c r="H77" s="29"/>
      <c r="I77" s="29"/>
      <c r="J77" s="29"/>
      <c r="K77" s="28">
        <f t="shared" si="6"/>
        <v>0</v>
      </c>
      <c r="L77" s="28">
        <f t="shared" si="7"/>
        <v>0</v>
      </c>
      <c r="M77" s="28">
        <f t="shared" si="8"/>
        <v>0</v>
      </c>
    </row>
    <row r="78" spans="1:13" x14ac:dyDescent="0.2">
      <c r="A78" s="26">
        <v>68</v>
      </c>
      <c r="B78" s="27" t="s">
        <v>361</v>
      </c>
      <c r="C78" s="55" t="s">
        <v>237</v>
      </c>
      <c r="D78" s="28">
        <f>'PESQUISA DE PREÇO_1'!D75</f>
        <v>0</v>
      </c>
      <c r="E78" s="28">
        <f>'PESQUISA DE PREÇO_2'!D75</f>
        <v>0</v>
      </c>
      <c r="F78" s="28">
        <f>'PESQUISA DE PREÇO_3'!D75</f>
        <v>0</v>
      </c>
      <c r="G78" s="28" t="str">
        <f t="shared" si="5"/>
        <v/>
      </c>
      <c r="H78" s="29"/>
      <c r="I78" s="29"/>
      <c r="J78" s="29"/>
      <c r="K78" s="28">
        <f t="shared" si="6"/>
        <v>0</v>
      </c>
      <c r="L78" s="28">
        <f t="shared" si="7"/>
        <v>0</v>
      </c>
      <c r="M78" s="28">
        <f t="shared" si="8"/>
        <v>0</v>
      </c>
    </row>
    <row r="79" spans="1:13" x14ac:dyDescent="0.2">
      <c r="A79" s="26">
        <v>69</v>
      </c>
      <c r="B79" s="27" t="s">
        <v>421</v>
      </c>
      <c r="C79" s="55" t="s">
        <v>237</v>
      </c>
      <c r="D79" s="28">
        <f>'PESQUISA DE PREÇO_1'!D76</f>
        <v>0</v>
      </c>
      <c r="E79" s="28">
        <f>'PESQUISA DE PREÇO_2'!D76</f>
        <v>0</v>
      </c>
      <c r="F79" s="28">
        <f>'PESQUISA DE PREÇO_3'!D76</f>
        <v>0</v>
      </c>
      <c r="G79" s="28" t="str">
        <f t="shared" si="5"/>
        <v/>
      </c>
      <c r="H79" s="29"/>
      <c r="I79" s="29"/>
      <c r="J79" s="29"/>
      <c r="K79" s="28">
        <f t="shared" si="6"/>
        <v>0</v>
      </c>
      <c r="L79" s="28">
        <f t="shared" si="7"/>
        <v>0</v>
      </c>
      <c r="M79" s="28">
        <f t="shared" si="8"/>
        <v>0</v>
      </c>
    </row>
    <row r="80" spans="1:13" x14ac:dyDescent="0.2">
      <c r="A80" s="26">
        <v>70</v>
      </c>
      <c r="B80" s="27" t="s">
        <v>422</v>
      </c>
      <c r="C80" s="55" t="s">
        <v>227</v>
      </c>
      <c r="D80" s="28">
        <f>'PESQUISA DE PREÇO_1'!D77</f>
        <v>0</v>
      </c>
      <c r="E80" s="28">
        <f>'PESQUISA DE PREÇO_2'!D77</f>
        <v>0</v>
      </c>
      <c r="F80" s="28">
        <f>'PESQUISA DE PREÇO_3'!D77</f>
        <v>0</v>
      </c>
      <c r="G80" s="28" t="str">
        <f t="shared" si="5"/>
        <v/>
      </c>
      <c r="H80" s="29"/>
      <c r="I80" s="29"/>
      <c r="J80" s="29"/>
      <c r="K80" s="28">
        <f t="shared" si="6"/>
        <v>0</v>
      </c>
      <c r="L80" s="28">
        <f t="shared" si="7"/>
        <v>0</v>
      </c>
      <c r="M80" s="28">
        <f t="shared" si="8"/>
        <v>0</v>
      </c>
    </row>
    <row r="81" spans="1:13" x14ac:dyDescent="0.2">
      <c r="A81" s="26">
        <v>71</v>
      </c>
      <c r="B81" s="27" t="s">
        <v>300</v>
      </c>
      <c r="C81" s="55" t="s">
        <v>227</v>
      </c>
      <c r="D81" s="28">
        <f>'PESQUISA DE PREÇO_1'!D78</f>
        <v>0</v>
      </c>
      <c r="E81" s="28">
        <f>'PESQUISA DE PREÇO_2'!D78</f>
        <v>0</v>
      </c>
      <c r="F81" s="28">
        <f>'PESQUISA DE PREÇO_3'!D78</f>
        <v>0</v>
      </c>
      <c r="G81" s="28" t="str">
        <f t="shared" si="5"/>
        <v/>
      </c>
      <c r="H81" s="29"/>
      <c r="I81" s="29"/>
      <c r="J81" s="29"/>
      <c r="K81" s="28">
        <f t="shared" si="6"/>
        <v>0</v>
      </c>
      <c r="L81" s="28">
        <f t="shared" si="7"/>
        <v>0</v>
      </c>
      <c r="M81" s="28">
        <f t="shared" si="8"/>
        <v>0</v>
      </c>
    </row>
    <row r="82" spans="1:13" x14ac:dyDescent="0.2">
      <c r="A82" s="26">
        <v>72</v>
      </c>
      <c r="B82" s="27" t="s">
        <v>301</v>
      </c>
      <c r="C82" s="55" t="s">
        <v>227</v>
      </c>
      <c r="D82" s="28">
        <f>'PESQUISA DE PREÇO_1'!D79</f>
        <v>0</v>
      </c>
      <c r="E82" s="28">
        <f>'PESQUISA DE PREÇO_2'!D79</f>
        <v>0</v>
      </c>
      <c r="F82" s="28">
        <f>'PESQUISA DE PREÇO_3'!D79</f>
        <v>0</v>
      </c>
      <c r="G82" s="28" t="str">
        <f t="shared" si="5"/>
        <v/>
      </c>
      <c r="H82" s="29"/>
      <c r="I82" s="29"/>
      <c r="J82" s="29"/>
      <c r="K82" s="28">
        <f t="shared" si="6"/>
        <v>0</v>
      </c>
      <c r="L82" s="28">
        <f t="shared" si="7"/>
        <v>0</v>
      </c>
      <c r="M82" s="28">
        <f t="shared" si="8"/>
        <v>0</v>
      </c>
    </row>
    <row r="83" spans="1:13" x14ac:dyDescent="0.2">
      <c r="A83" s="26">
        <v>73</v>
      </c>
      <c r="B83" s="27" t="s">
        <v>302</v>
      </c>
      <c r="C83" s="19" t="s">
        <v>227</v>
      </c>
      <c r="D83" s="28">
        <f>'PESQUISA DE PREÇO_1'!D80</f>
        <v>0</v>
      </c>
      <c r="E83" s="28">
        <f>'PESQUISA DE PREÇO_2'!D80</f>
        <v>0</v>
      </c>
      <c r="F83" s="28">
        <f>'PESQUISA DE PREÇO_3'!D80</f>
        <v>0</v>
      </c>
      <c r="G83" s="28" t="str">
        <f t="shared" si="5"/>
        <v/>
      </c>
      <c r="H83" s="29"/>
      <c r="I83" s="29"/>
      <c r="J83" s="29"/>
      <c r="K83" s="28">
        <f t="shared" si="6"/>
        <v>0</v>
      </c>
      <c r="L83" s="28">
        <f t="shared" si="7"/>
        <v>0</v>
      </c>
      <c r="M83" s="28">
        <f t="shared" si="8"/>
        <v>0</v>
      </c>
    </row>
    <row r="84" spans="1:13" x14ac:dyDescent="0.2">
      <c r="A84" s="26">
        <v>74</v>
      </c>
      <c r="B84" s="27" t="s">
        <v>303</v>
      </c>
      <c r="C84" s="19" t="s">
        <v>237</v>
      </c>
      <c r="D84" s="28">
        <f>'PESQUISA DE PREÇO_1'!D81</f>
        <v>0</v>
      </c>
      <c r="E84" s="28">
        <f>'PESQUISA DE PREÇO_2'!D81</f>
        <v>0</v>
      </c>
      <c r="F84" s="28">
        <f>'PESQUISA DE PREÇO_3'!D81</f>
        <v>0</v>
      </c>
      <c r="G84" s="28" t="str">
        <f t="shared" si="5"/>
        <v/>
      </c>
      <c r="H84" s="29"/>
      <c r="I84" s="29"/>
      <c r="J84" s="29"/>
      <c r="K84" s="28">
        <f t="shared" si="6"/>
        <v>0</v>
      </c>
      <c r="L84" s="28">
        <f t="shared" si="7"/>
        <v>0</v>
      </c>
      <c r="M84" s="28">
        <f t="shared" si="8"/>
        <v>0</v>
      </c>
    </row>
    <row r="85" spans="1:13" x14ac:dyDescent="0.2">
      <c r="A85" s="30"/>
      <c r="B85" s="14"/>
      <c r="C85" s="15"/>
      <c r="D85" s="31"/>
      <c r="E85" s="31"/>
      <c r="F85" s="31"/>
      <c r="G85" s="31"/>
      <c r="H85" s="31"/>
      <c r="I85" s="31"/>
      <c r="J85" s="31"/>
      <c r="K85" s="31"/>
      <c r="L85" s="31"/>
      <c r="M85" s="31"/>
    </row>
    <row r="86" spans="1:13" x14ac:dyDescent="0.2">
      <c r="A86" s="45"/>
      <c r="B86" s="46"/>
      <c r="C86" s="47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x14ac:dyDescent="0.2">
      <c r="A87" s="49"/>
      <c r="B87" s="50" t="s">
        <v>304</v>
      </c>
      <c r="C87" s="50"/>
      <c r="D87" s="51"/>
      <c r="E87" s="51"/>
      <c r="F87" s="51"/>
      <c r="G87" s="52"/>
      <c r="H87" s="51"/>
      <c r="I87" s="51"/>
      <c r="J87" s="51"/>
      <c r="K87" s="48"/>
      <c r="L87" s="48"/>
      <c r="M87" s="48"/>
    </row>
    <row r="88" spans="1:13" x14ac:dyDescent="0.2">
      <c r="A88" s="49"/>
      <c r="B88" s="84" t="s">
        <v>365</v>
      </c>
      <c r="C88" s="84"/>
      <c r="D88" s="84"/>
      <c r="E88" s="84"/>
      <c r="F88" s="84"/>
      <c r="G88" s="84"/>
      <c r="H88" s="84"/>
      <c r="I88" s="84"/>
      <c r="J88" s="84"/>
      <c r="K88" s="48"/>
      <c r="L88" s="48"/>
      <c r="M88" s="48"/>
    </row>
    <row r="89" spans="1:13" x14ac:dyDescent="0.2">
      <c r="A89" s="49"/>
      <c r="B89" s="108" t="s">
        <v>430</v>
      </c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</row>
    <row r="90" spans="1:13" x14ac:dyDescent="0.2">
      <c r="A90" s="49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</row>
    <row r="91" spans="1:13" ht="15" customHeight="1" x14ac:dyDescent="0.2">
      <c r="A91" s="76"/>
      <c r="B91" s="76"/>
      <c r="C91" s="136"/>
      <c r="D91" s="137"/>
      <c r="E91" s="137"/>
      <c r="F91" s="138"/>
      <c r="G91" s="76"/>
      <c r="H91" s="136"/>
      <c r="I91" s="137"/>
      <c r="J91" s="137"/>
      <c r="K91" s="138"/>
      <c r="L91" s="76"/>
      <c r="M91" s="76"/>
    </row>
    <row r="92" spans="1:13" ht="15" customHeight="1" x14ac:dyDescent="0.2">
      <c r="A92" s="77"/>
      <c r="B92" s="77"/>
      <c r="C92" s="139" t="s">
        <v>369</v>
      </c>
      <c r="D92" s="139"/>
      <c r="E92" s="139"/>
      <c r="F92" s="139"/>
      <c r="G92" s="77"/>
      <c r="H92" s="139" t="s">
        <v>370</v>
      </c>
      <c r="I92" s="139"/>
      <c r="J92" s="139"/>
      <c r="K92" s="139"/>
      <c r="L92" s="77"/>
      <c r="M92" s="77"/>
    </row>
    <row r="93" spans="1:13" x14ac:dyDescent="0.2">
      <c r="A93" s="53"/>
      <c r="B93" s="53"/>
      <c r="C93" s="53"/>
      <c r="D93" s="54"/>
      <c r="E93" s="54"/>
      <c r="F93" s="54"/>
      <c r="G93" s="54"/>
      <c r="H93" s="54"/>
      <c r="I93" s="54"/>
      <c r="J93" s="54"/>
      <c r="K93" s="54"/>
      <c r="L93" s="54"/>
      <c r="M93" s="54"/>
    </row>
  </sheetData>
  <sheetProtection algorithmName="SHA-512" hashValue="OFRi6p191101xE+HzRQuYZl7K2cS0PuXj/T56500iMWY97uRakqGZ4Mlh7NFrhq/PSykgWpLYmQwVWQXZPh4Og==" saltValue="9vsdwY9kqfLbtMWIdqt4Og==" spinCount="100000" sheet="1" objects="1" scenarios="1"/>
  <mergeCells count="38">
    <mergeCell ref="H91:K91"/>
    <mergeCell ref="C91:F91"/>
    <mergeCell ref="C92:F92"/>
    <mergeCell ref="H92:K92"/>
    <mergeCell ref="B1:D1"/>
    <mergeCell ref="F1:M1"/>
    <mergeCell ref="A2:M2"/>
    <mergeCell ref="A3:B8"/>
    <mergeCell ref="F3:G8"/>
    <mergeCell ref="K3:M4"/>
    <mergeCell ref="C4:E4"/>
    <mergeCell ref="H4:J4"/>
    <mergeCell ref="C5:E5"/>
    <mergeCell ref="H5:J5"/>
    <mergeCell ref="D6:E6"/>
    <mergeCell ref="I6:J6"/>
    <mergeCell ref="L6:M6"/>
    <mergeCell ref="D3:E3"/>
    <mergeCell ref="I3:J3"/>
    <mergeCell ref="L5:M5"/>
    <mergeCell ref="C7:E7"/>
    <mergeCell ref="H7:J7"/>
    <mergeCell ref="K7:M7"/>
    <mergeCell ref="C8:E8"/>
    <mergeCell ref="H8:J8"/>
    <mergeCell ref="K8:M8"/>
    <mergeCell ref="G9:G10"/>
    <mergeCell ref="H9:J9"/>
    <mergeCell ref="K9:K10"/>
    <mergeCell ref="L9:M9"/>
    <mergeCell ref="B89:M89"/>
    <mergeCell ref="B88:J88"/>
    <mergeCell ref="A9:A10"/>
    <mergeCell ref="B9:B10"/>
    <mergeCell ref="C9:C10"/>
    <mergeCell ref="D9:D10"/>
    <mergeCell ref="E9:E10"/>
    <mergeCell ref="F9:F10"/>
  </mergeCells>
  <conditionalFormatting sqref="C3:D3 H3:I3 K5:L5">
    <cfRule type="cellIs" dxfId="12" priority="15" operator="equal">
      <formula>"DATA:00/01/1900"</formula>
    </cfRule>
    <cfRule type="cellIs" dxfId="11" priority="16" operator="equal">
      <formula>"DATA:00/01/1900"</formula>
    </cfRule>
  </conditionalFormatting>
  <conditionalFormatting sqref="C5:E5 H5:J5 L6:M6">
    <cfRule type="cellIs" dxfId="10" priority="14" operator="equal">
      <formula>0</formula>
    </cfRule>
  </conditionalFormatting>
  <conditionalFormatting sqref="C5:E5 H5:J5 L6:M6">
    <cfRule type="cellIs" dxfId="9" priority="13" operator="equal">
      <formula>0</formula>
    </cfRule>
  </conditionalFormatting>
  <conditionalFormatting sqref="B1:D1">
    <cfRule type="cellIs" dxfId="8" priority="7" operator="equal">
      <formula>"SELECIONAR_URE_PESQUISA_PREÇO_1"</formula>
    </cfRule>
    <cfRule type="cellIs" dxfId="7" priority="9" operator="equal">
      <formula>"URE NÃO SELECIONADA NA PESQUISA DE PREÇO 1"</formula>
    </cfRule>
    <cfRule type="cellIs" dxfId="6" priority="11" operator="equal">
      <formula>"URE NÃO SELECIONADA"</formula>
    </cfRule>
  </conditionalFormatting>
  <conditionalFormatting sqref="F1:M1">
    <cfRule type="cellIs" dxfId="5" priority="6" operator="equal">
      <formula>"SELECIONAR MUNICIPIO NA PESQUISA DE PREÇO_1"</formula>
    </cfRule>
    <cfRule type="cellIs" dxfId="4" priority="8" operator="equal">
      <formula>"MUNICIPIO NÃO SELECIONADO NA PESQUISA DE PREÇO 1"</formula>
    </cfRule>
    <cfRule type="cellIs" dxfId="3" priority="10" operator="equal">
      <formula>"MUNICIPIO NÃO SELECIONADO"</formula>
    </cfRule>
  </conditionalFormatting>
  <conditionalFormatting sqref="M11:M84">
    <cfRule type="cellIs" dxfId="2" priority="4" operator="equal">
      <formula>0</formula>
    </cfRule>
  </conditionalFormatting>
  <conditionalFormatting sqref="D11:G84">
    <cfRule type="cellIs" dxfId="1" priority="2" operator="equal">
      <formula>""</formula>
    </cfRule>
    <cfRule type="cellIs" dxfId="0" priority="3" operator="equal">
      <formula>0</formula>
    </cfRule>
  </conditionalFormatting>
  <printOptions horizontalCentered="1"/>
  <pageMargins left="0.19685039370078741" right="0.19685039370078741" top="0.47244094488188981" bottom="0.15748031496062992" header="0.15748031496062992" footer="0.31496062992125984"/>
  <pageSetup paperSize="9" scale="80" orientation="landscape" r:id="rId1"/>
  <headerFooter>
    <oddFooter>&amp;RPágina &amp;P de &amp;N</oddFooter>
  </headerFooter>
  <rowBreaks count="2" manualBreakCount="2">
    <brk id="45" max="12" man="1"/>
    <brk id="7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30</vt:i4>
      </vt:variant>
    </vt:vector>
  </HeadingPairs>
  <TitlesOfParts>
    <vt:vector size="36" baseType="lpstr">
      <vt:lpstr>URES_MUNICIPIOS</vt:lpstr>
      <vt:lpstr>COPIAR_PREÇO_AQUISIÇÃO</vt:lpstr>
      <vt:lpstr>PESQUISA DE PREÇO_1</vt:lpstr>
      <vt:lpstr>PESQUISA DE PREÇO_2</vt:lpstr>
      <vt:lpstr>PESQUISA DE PREÇO_3</vt:lpstr>
      <vt:lpstr>PREÇO DE AQUISIÇÃO</vt:lpstr>
      <vt:lpstr>ACAILANDIA</vt:lpstr>
      <vt:lpstr>'PESQUISA DE PREÇO_1'!Area_de_impressao</vt:lpstr>
      <vt:lpstr>'PESQUISA DE PREÇO_2'!Area_de_impressao</vt:lpstr>
      <vt:lpstr>'PESQUISA DE PREÇO_3'!Area_de_impressao</vt:lpstr>
      <vt:lpstr>'PREÇO DE AQUISIÇÃO'!Area_de_impressao</vt:lpstr>
      <vt:lpstr>URES_MUNICIPIOS!Area_de_impressao</vt:lpstr>
      <vt:lpstr>BACABAL</vt:lpstr>
      <vt:lpstr>BALSAS</vt:lpstr>
      <vt:lpstr>BARRA_DO_CORDA</vt:lpstr>
      <vt:lpstr>CAXIAS</vt:lpstr>
      <vt:lpstr>CHAPADINHA</vt:lpstr>
      <vt:lpstr>CODO</vt:lpstr>
      <vt:lpstr>IMPERATRIZ</vt:lpstr>
      <vt:lpstr>ITAPECURU_MIRIM</vt:lpstr>
      <vt:lpstr>PEDREIRAS</vt:lpstr>
      <vt:lpstr>PINHEIRO</vt:lpstr>
      <vt:lpstr>PRESIDENTE_DUTRA</vt:lpstr>
      <vt:lpstr>ROSARIO</vt:lpstr>
      <vt:lpstr>SANTA_INES</vt:lpstr>
      <vt:lpstr>SAO_JOAO_DOS_PATOS</vt:lpstr>
      <vt:lpstr>SAO_LUIS</vt:lpstr>
      <vt:lpstr>SELECIONAR_URE_PESQUISA_PREÇO_1</vt:lpstr>
      <vt:lpstr>TIMON</vt:lpstr>
      <vt:lpstr>'PESQUISA DE PREÇO_1'!Titulos_de_impressao</vt:lpstr>
      <vt:lpstr>'PESQUISA DE PREÇO_2'!Titulos_de_impressao</vt:lpstr>
      <vt:lpstr>'PESQUISA DE PREÇO_3'!Titulos_de_impressao</vt:lpstr>
      <vt:lpstr>'PREÇO DE AQUISIÇÃO'!Titulos_de_impressao</vt:lpstr>
      <vt:lpstr>URES</vt:lpstr>
      <vt:lpstr>VIANA</vt:lpstr>
      <vt:lpstr>ZE_DOCA</vt:lpstr>
    </vt:vector>
  </TitlesOfParts>
  <Company>SEDUC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Araujo Piedade</dc:creator>
  <cp:lastModifiedBy>nathalia isabella pavão pinto lima</cp:lastModifiedBy>
  <cp:lastPrinted>2020-11-27T03:23:44Z</cp:lastPrinted>
  <dcterms:created xsi:type="dcterms:W3CDTF">2016-11-01T12:11:57Z</dcterms:created>
  <dcterms:modified xsi:type="dcterms:W3CDTF">2021-01-18T19:46:56Z</dcterms:modified>
</cp:coreProperties>
</file>